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8695" windowHeight="12780"/>
  </bookViews>
  <sheets>
    <sheet name="封面" sheetId="1" r:id="rId1"/>
    <sheet name="部门综合预算收支总表" sheetId="2" r:id="rId2"/>
    <sheet name="部门综合预算收入总表" sheetId="3" r:id="rId3"/>
    <sheet name="部门综合预算支出总表" sheetId="4" r:id="rId4"/>
    <sheet name="部门综合预算财政拨款收支总表" sheetId="5" r:id="rId5"/>
    <sheet name="部门综合预算一般公共预算支出明细表（按功能科目分）" sheetId="6" r:id="rId6"/>
    <sheet name="部门综合预算一般公共预算支出明细表（按经济分类科目分）" sheetId="7" r:id="rId7"/>
    <sheet name="部门综合预算一般公共预算基本支出明细表（按功能科目分）" sheetId="8" r:id="rId8"/>
    <sheet name="部门综合预一般公共预算基本支出明细表（按经济分类科目分）" sheetId="9" r:id="rId9"/>
    <sheet name="部门综合预算政府性基金收支表" sheetId="10" r:id="rId10"/>
    <sheet name="部门综合预算专项业务经费支出表" sheetId="11" r:id="rId11"/>
    <sheet name="部门管理的专项资金（未分解部分）预算表" sheetId="12" r:id="rId12"/>
    <sheet name="部门综合预算政府采购（资产配置、购买服务）预算表" sheetId="13" r:id="rId13"/>
    <sheet name="部门综合预算一般公共预算拨款“三公”经费、会议费、培训费表" sheetId="14" r:id="rId14"/>
  </sheets>
  <definedNames>
    <definedName name="_xlnm.Print_Area" localSheetId="11">'部门管理的专项资金（未分解部分）预算表'!$A$1:$D$5</definedName>
    <definedName name="_xlnm.Print_Area" localSheetId="4">部门综合预算财政拨款收支总表!$A$1:$F$41</definedName>
    <definedName name="_xlnm.Print_Area" localSheetId="2">部门综合预算收入总表!$A$1:$P$10</definedName>
    <definedName name="_xlnm.Print_Area" localSheetId="1">部门综合预算收支总表!$A$1:$F$44</definedName>
    <definedName name="_xlnm.Print_Area" localSheetId="13">部门综合预算一般公共预算拨款“三公”经费、会议费、培训费表!$A$1:$K$10</definedName>
    <definedName name="_xlnm.Print_Area" localSheetId="7">'部门综合预算一般公共预算基本支出明细表（按功能科目分）'!$A$1:$F$18</definedName>
    <definedName name="_xlnm.Print_Area" localSheetId="5">'部门综合预算一般公共预算支出明细表（按功能科目分）'!$A$1:$G$19</definedName>
    <definedName name="_xlnm.Print_Area" localSheetId="6">'部门综合预算一般公共预算支出明细表（按经济分类科目分）'!$A$1:$G$41</definedName>
    <definedName name="_xlnm.Print_Area" localSheetId="12">'部门综合预算政府采购（资产配置、购买服务）预算表'!$A$1:$L$32</definedName>
    <definedName name="_xlnm.Print_Area" localSheetId="9">部门综合预算政府性基金收支表!$A$1:$F$26</definedName>
    <definedName name="_xlnm.Print_Area" localSheetId="3">部门综合预算支出总表!$A$1:$N$10</definedName>
    <definedName name="_xlnm.Print_Area" localSheetId="10">部门综合预算专项业务经费支出表!$A$1:$D$16</definedName>
    <definedName name="_xlnm.Print_Area" localSheetId="8">'部门综合预一般公共预算基本支出明细表（按经济分类科目分）'!$A$1:$F$36</definedName>
    <definedName name="_xlnm.Print_Area" localSheetId="0">封面!$A$1:$A$7</definedName>
    <definedName name="_xlnm.Print_Titles" localSheetId="11">'部门管理的专项资金（未分解部分）预算表'!$1:$5</definedName>
    <definedName name="_xlnm.Print_Titles" localSheetId="4">部门综合预算财政拨款收支总表!$1:$5</definedName>
    <definedName name="_xlnm.Print_Titles" localSheetId="2">部门综合预算收入总表!$1:$6</definedName>
    <definedName name="_xlnm.Print_Titles" localSheetId="1">部门综合预算收支总表!$1:$4</definedName>
    <definedName name="_xlnm.Print_Titles" localSheetId="13">部门综合预算一般公共预算拨款“三公”经费、会议费、培训费表!$1:$7</definedName>
    <definedName name="_xlnm.Print_Titles" localSheetId="7">'部门综合预算一般公共预算基本支出明细表（按功能科目分）'!$1:$5</definedName>
    <definedName name="_xlnm.Print_Titles" localSheetId="5">'部门综合预算一般公共预算支出明细表（按功能科目分）'!$1:$5</definedName>
    <definedName name="_xlnm.Print_Titles" localSheetId="6">'部门综合预算一般公共预算支出明细表（按经济分类科目分）'!$1:$4</definedName>
    <definedName name="_xlnm.Print_Titles" localSheetId="12">'部门综合预算政府采购（资产配置、购买服务）预算表'!$1:$6</definedName>
    <definedName name="_xlnm.Print_Titles" localSheetId="9">部门综合预算政府性基金收支表!$1:$5</definedName>
    <definedName name="_xlnm.Print_Titles" localSheetId="3">部门综合预算支出总表!$1:$6</definedName>
    <definedName name="_xlnm.Print_Titles" localSheetId="10">部门综合预算专项业务经费支出表!$1:$5</definedName>
    <definedName name="_xlnm.Print_Titles" localSheetId="8">'部门综合预一般公共预算基本支出明细表（按经济分类科目分）'!$1:$4</definedName>
  </definedNames>
  <calcPr calcId="144525" fullCalcOnLoad="1" iterate="1"/>
</workbook>
</file>

<file path=xl/calcChain.xml><?xml version="1.0" encoding="utf-8"?>
<calcChain xmlns="http://schemas.openxmlformats.org/spreadsheetml/2006/main">
  <c r="B5" i="2"/>
  <c r="D5"/>
  <c r="F5"/>
  <c r="B37"/>
  <c r="D37"/>
  <c r="F37"/>
  <c r="D38"/>
  <c r="F38"/>
  <c r="B44"/>
  <c r="D44"/>
  <c r="F44"/>
  <c r="D6" i="5"/>
  <c r="F6"/>
  <c r="B36"/>
  <c r="D36"/>
  <c r="F36"/>
  <c r="D37"/>
  <c r="F37"/>
  <c r="B41"/>
  <c r="D41"/>
  <c r="F41"/>
  <c r="B26" i="10"/>
  <c r="D26"/>
  <c r="F26"/>
</calcChain>
</file>

<file path=xl/sharedStrings.xml><?xml version="1.0" encoding="utf-8"?>
<sst xmlns="http://schemas.openxmlformats.org/spreadsheetml/2006/main" count="809" uniqueCount="345">
  <si>
    <t>2017年部门综合预算报表</t>
  </si>
  <si>
    <t>陕西省社会科学院</t>
  </si>
  <si>
    <t>（公章）</t>
  </si>
  <si>
    <t>报送日期：  2017 年 1  月  11 日</t>
  </si>
  <si>
    <t>单位负责人签章：       财务负责人签章：        制表人签章：</t>
  </si>
  <si>
    <t>2017年部门综合预算收支总表</t>
  </si>
  <si>
    <t>单位：万元</t>
  </si>
  <si>
    <t>收                   入</t>
  </si>
  <si>
    <t>支                        出</t>
  </si>
  <si>
    <t>项    目</t>
  </si>
  <si>
    <t>预算数</t>
  </si>
  <si>
    <t>支出功能分科目（按大类）</t>
  </si>
  <si>
    <t>支出经济科目（按大类）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</si>
  <si>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</si>
  <si>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</si>
  <si>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</si>
  <si>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</si>
  <si>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  (1)一般公共预算拨款</t>
  </si>
  <si>
    <t xml:space="preserve">  2、外交支出</t>
  </si>
  <si>
    <t xml:space="preserve">       (1)工资福利支出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</si>
  <si>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</si>
  <si>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</si>
  <si>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</si>
  <si>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</si>
  <si>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</si>
  <si>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</si>
  <si>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  (3)国有资本经营预算收入</t>
  </si>
  <si>
    <t xml:space="preserve">  5、教育支出</t>
  </si>
  <si>
    <t xml:space="preserve">       (4)其他资本性支出</t>
  </si>
  <si>
    <t xml:space="preserve">  2、上级补助收入</t>
  </si>
  <si>
    <t xml:space="preserve">  6、科学技术支出</t>
  </si>
  <si>
    <t xml:space="preserve">  2、专项业务经费支出</t>
  </si>
  <si>
    <t xml:space="preserve">  3、事业收入</t>
  </si>
  <si>
    <t xml:space="preserve">  7、文化体育与传媒支出</t>
  </si>
  <si>
    <t xml:space="preserve">      其中：纳入财政专户管理的收费</t>
  </si>
  <si>
    <t xml:space="preserve">  8、社会保障和就业支出</t>
  </si>
  <si>
    <t xml:space="preserve">  4、事业单位经营收入</t>
  </si>
  <si>
    <t xml:space="preserve">  9、社会保险基金支出</t>
  </si>
  <si>
    <t xml:space="preserve">  5、附属单位上缴收入</t>
  </si>
  <si>
    <t xml:space="preserve">  10、医疗卫生与计划生育支出</t>
  </si>
  <si>
    <t xml:space="preserve">       (4)对企事业单位的补助</t>
  </si>
  <si>
    <t xml:space="preserve">  6、其他收入</t>
  </si>
  <si>
    <t xml:space="preserve">  11、节能环保支出</t>
  </si>
  <si>
    <t xml:space="preserve">       (5)转移性支出</t>
  </si>
  <si>
    <t>二、部门管理的专项资金(未分解部分)</t>
  </si>
  <si>
    <t xml:space="preserve">  12、城乡社区支出</t>
  </si>
  <si>
    <t xml:space="preserve">       (6)债务利息支出</t>
  </si>
  <si>
    <t xml:space="preserve">  13、农林水支出</t>
  </si>
  <si>
    <t xml:space="preserve">       (7)债务还本支出</t>
  </si>
  <si>
    <t xml:space="preserve">  14、交通运输支出</t>
  </si>
  <si>
    <t xml:space="preserve">       (8)基本建设支出</t>
  </si>
  <si>
    <t xml:space="preserve">  15、资源勘探信息等支出</t>
  </si>
  <si>
    <t xml:space="preserve">       (9)其他资本性支出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</si>
  <si>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</si>
  <si>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</si>
  <si>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</si>
  <si>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</si>
  <si>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</si>
  <si>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</si>
  <si>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19、国土海洋气象等支出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</si>
  <si>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</si>
  <si>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</si>
  <si>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</si>
  <si>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(1)工资福利支出</t>
  </si>
  <si>
    <t xml:space="preserve">  22、国有资本经营预算支出</t>
  </si>
  <si>
    <t xml:space="preserve">  (2)商品和服务支出</t>
  </si>
  <si>
    <t xml:space="preserve">  23、预备费</t>
  </si>
  <si>
    <t xml:space="preserve">  (3)对个人和家庭的补助</t>
  </si>
  <si>
    <t xml:space="preserve">  24、其他支出</t>
  </si>
  <si>
    <t xml:space="preserve">  (4)对企事业单位的补助</t>
  </si>
  <si>
    <t xml:space="preserve">  25、转移性支出</t>
  </si>
  <si>
    <t xml:space="preserve">  (5)转移性支出</t>
  </si>
  <si>
    <t xml:space="preserve">  26、债务还本支出</t>
  </si>
  <si>
    <t xml:space="preserve">  (6)债务利息支出</t>
  </si>
  <si>
    <t xml:space="preserve">  27、债务付息支出</t>
  </si>
  <si>
    <t xml:space="preserve">  (7)债务还本支出</t>
  </si>
  <si>
    <t xml:space="preserve">  28、债务发行费用支出</t>
  </si>
  <si>
    <t xml:space="preserve">  (8)基本建设支出</t>
  </si>
  <si>
    <t xml:space="preserve">  (9)其他资本性支出</t>
  </si>
  <si>
    <t xml:space="preserve">  (10)其他支出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</si>
  <si>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</si>
  <si>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</si>
  <si>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</si>
  <si>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</si>
  <si>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</si>
  <si>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</si>
  <si>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</si>
  <si>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</si>
  <si>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非财政拨款资金结余</t>
  </si>
  <si>
    <t>收入总计</t>
  </si>
  <si>
    <t>支出总计</t>
  </si>
  <si>
    <t>2017年部门综合预算收入总表</t>
  </si>
  <si>
    <t>单位编码</t>
  </si>
  <si>
    <t>单位名称</t>
  </si>
  <si>
    <t>总计</t>
  </si>
  <si>
    <t>部门预算</t>
  </si>
  <si>
    <t>部门管理的专项资金（未分解部分）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</si>
  <si>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</si>
  <si>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</si>
  <si>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</si>
  <si>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</si>
  <si>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</si>
  <si>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</si>
  <si>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</si>
  <si>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</si>
  <si>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</si>
  <si>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</si>
  <si>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>**</t>
  </si>
  <si>
    <t>217</t>
  </si>
  <si>
    <t xml:space="preserve">  217001</t>
  </si>
  <si>
    <t xml:space="preserve">  陕西省社会科学院本级</t>
  </si>
  <si>
    <t>2017年部门综合预算支出总表</t>
  </si>
  <si>
    <t>公共预算拨款</t>
  </si>
  <si>
    <t>其中：专项资金列入部门预算的项目</t>
  </si>
  <si>
    <t>2017年部门综合预算财政拨款收支总表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</si>
  <si>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</si>
  <si>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</si>
  <si>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</si>
  <si>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</si>
  <si>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</si>
  <si>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 xml:space="preserve">         非财政拨款资金结余</t>
  </si>
  <si>
    <t>2017年部门综合预算一般公共预算支出明细表（按功能科目分）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</si>
  <si>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</si>
  <si>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</si>
  <si>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</si>
  <si>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</si>
  <si>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</si>
  <si>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</si>
  <si>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205</t>
  </si>
  <si>
    <t>教育支出</t>
  </si>
  <si>
    <t xml:space="preserve">  20508</t>
  </si>
  <si>
    <t xml:space="preserve">  进修及培训</t>
  </si>
  <si>
    <t xml:space="preserve">    2050803</t>
  </si>
  <si>
    <t xml:space="preserve">    培训支出</t>
  </si>
  <si>
    <t>206</t>
  </si>
  <si>
    <t>科学技术支出</t>
  </si>
  <si>
    <t xml:space="preserve">  20606</t>
  </si>
  <si>
    <t xml:space="preserve">  社会科学</t>
  </si>
  <si>
    <t xml:space="preserve">    2060601</t>
  </si>
  <si>
    <t xml:space="preserve">    社会科学研究机构</t>
  </si>
  <si>
    <t xml:space="preserve">    2060602</t>
  </si>
  <si>
    <t xml:space="preserve">    社会科学研究</t>
  </si>
  <si>
    <t>208</t>
  </si>
  <si>
    <t>社会保障和就业支出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</si>
  <si>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</si>
  <si>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</si>
  <si>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</si>
  <si>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</si>
  <si>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</si>
  <si>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</si>
  <si>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</si>
  <si>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</si>
  <si>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</si>
  <si>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</si>
  <si>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2017年部门综合预算一般公共预算支出明细表（按经济分类科目分）</t>
  </si>
  <si>
    <t>经济科目编码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</si>
  <si>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</si>
  <si>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</si>
  <si>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</si>
  <si>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</si>
  <si>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</si>
  <si>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</si>
  <si>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</si>
  <si>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30104</t>
  </si>
  <si>
    <t xml:space="preserve">  其他社会保障缴费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</si>
  <si>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</si>
  <si>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</si>
  <si>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</si>
  <si>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</si>
  <si>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</si>
  <si>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</si>
  <si>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</si>
  <si>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</si>
  <si>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</si>
  <si>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</si>
  <si>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</si>
  <si>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</si>
  <si>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</si>
  <si>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</si>
  <si>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</si>
  <si>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</si>
  <si>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</si>
  <si>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</si>
  <si>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</si>
  <si>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</si>
  <si>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</si>
  <si>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</si>
  <si>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</si>
  <si>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</si>
  <si>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</si>
  <si>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</si>
  <si>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</si>
  <si>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</si>
  <si>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</si>
  <si>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</si>
  <si>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</si>
  <si>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</si>
  <si>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</si>
  <si>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</si>
  <si>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</si>
  <si>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</si>
  <si>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</si>
  <si>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</si>
  <si>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</si>
  <si>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</si>
  <si>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</si>
  <si>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</si>
  <si>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</si>
  <si>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</si>
  <si>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</si>
  <si>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</si>
  <si>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</si>
  <si>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</si>
  <si>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</si>
  <si>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</si>
  <si>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</si>
  <si>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</si>
  <si>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30311</t>
  </si>
  <si>
    <t xml:space="preserve">  住房公积金</t>
  </si>
  <si>
    <t xml:space="preserve">  30314</t>
  </si>
  <si>
    <t xml:space="preserve">  采暖补贴</t>
  </si>
  <si>
    <t xml:space="preserve">  30399</t>
  </si>
  <si>
    <t xml:space="preserve">  其他对个人和家庭补助</t>
  </si>
  <si>
    <t>310</t>
  </si>
  <si>
    <t>其他资本性支出</t>
  </si>
  <si>
    <t xml:space="preserve">  31002</t>
  </si>
  <si>
    <t xml:space="preserve">  办公设备购置</t>
  </si>
  <si>
    <t xml:space="preserve">  31006</t>
  </si>
  <si>
    <t xml:space="preserve">  大型修缮</t>
  </si>
  <si>
    <t>2017年部门综合预算一般公共预算基本支出明细表（按功能科目分）</t>
  </si>
  <si>
    <t>2017年部门综合预算一般公共预算基本支出明细表（按经济分类科目分）</t>
  </si>
  <si>
    <t>2017年部门综合预算政府性基金收支表</t>
  </si>
  <si>
    <t>一、政府性基金拨款</t>
  </si>
  <si>
    <t>一、科学技术支出</t>
  </si>
  <si>
    <t>一、人员经费和公用经费支出</t>
  </si>
  <si>
    <t>二、文化体育与传媒支出</t>
  </si>
  <si>
    <t xml:space="preserve">    工资福利支出</t>
  </si>
  <si>
    <t>三、社会保障和就业支出</t>
  </si>
  <si>
    <t xml:space="preserve">    商品和服务支出</t>
  </si>
  <si>
    <t>四、节能环保支出</t>
  </si>
  <si>
    <t xml:space="preserve">    对个人和家庭的补助</t>
  </si>
  <si>
    <t>五、城乡社区支出</t>
  </si>
  <si>
    <t xml:space="preserve">    其他资本性支出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</si>
  <si>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</si>
  <si>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</si>
  <si>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</si>
  <si>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</si>
  <si>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</si>
  <si>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</si>
  <si>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对企事业单位的补助</t>
  </si>
  <si>
    <t>十一、其他支出</t>
  </si>
  <si>
    <t xml:space="preserve">    转移性支出</t>
  </si>
  <si>
    <t>十二、转移性支出</t>
  </si>
  <si>
    <t xml:space="preserve">    债务利息支出</t>
  </si>
  <si>
    <t>十三、债务还本支出</t>
  </si>
  <si>
    <t xml:space="preserve">    债务还本支出</t>
  </si>
  <si>
    <t>十四、债务付息支出</t>
  </si>
  <si>
    <t xml:space="preserve">    基本建设支出</t>
  </si>
  <si>
    <t>十五、债务发行费用支出</t>
  </si>
  <si>
    <t xml:space="preserve">    其他支出</t>
  </si>
  <si>
    <t>三、上缴上级支出</t>
  </si>
  <si>
    <t>四、事业单位经营支出</t>
  </si>
  <si>
    <t>五、对附属单位补助支出</t>
  </si>
  <si>
    <t>2017年部门综合预算专项业务经费支出表</t>
  </si>
  <si>
    <t>单位（项目）名称</t>
  </si>
  <si>
    <t>项目金额</t>
  </si>
  <si>
    <t>项目简介</t>
  </si>
  <si>
    <t xml:space="preserve">    出国出境经费</t>
  </si>
  <si>
    <t xml:space="preserve">    </t>
  </si>
  <si>
    <t xml:space="preserve">      出国经费</t>
  </si>
  <si>
    <t xml:space="preserve">    维修改造经费</t>
  </si>
  <si>
    <t xml:space="preserve">      还建综合楼设施配套</t>
  </si>
  <si>
    <t xml:space="preserve">    履职专项业务经费</t>
  </si>
  <si>
    <t xml:space="preserve">      古籍整理三大项目</t>
  </si>
  <si>
    <t xml:space="preserve">      社会科学发展专项资金</t>
  </si>
  <si>
    <t xml:space="preserve">      陕西古代文献整理</t>
  </si>
  <si>
    <t>2017年部门管理的专项资金（未分解部分）预算表</t>
  </si>
  <si>
    <t>部门管理的专项资金名称</t>
  </si>
  <si>
    <t>专项资金数额</t>
  </si>
  <si>
    <t>专项资金使用情况简介</t>
  </si>
  <si>
    <t>2017年部门综合预算政府采购（资产配置、购买服务）预算表</t>
  </si>
  <si>
    <t>科目编码</t>
  </si>
  <si>
    <t>采购项目</t>
  </si>
  <si>
    <t>采购目录</t>
  </si>
  <si>
    <t>规格型号</t>
  </si>
  <si>
    <t>数量</t>
  </si>
  <si>
    <t>预算金额</t>
  </si>
  <si>
    <t>说明</t>
  </si>
  <si>
    <t>类</t>
  </si>
  <si>
    <t>款</t>
  </si>
  <si>
    <t>项</t>
  </si>
  <si>
    <t>06</t>
  </si>
  <si>
    <t>01</t>
  </si>
  <si>
    <t xml:space="preserve">    217001</t>
  </si>
  <si>
    <t xml:space="preserve">    通用办公设备及办公家具购置</t>
  </si>
  <si>
    <t>台式计算机</t>
  </si>
  <si>
    <t>联想</t>
  </si>
  <si>
    <t>02</t>
  </si>
  <si>
    <t>联想ThinkCentre M8600t</t>
  </si>
  <si>
    <t>打印机*</t>
  </si>
  <si>
    <t>惠普</t>
  </si>
  <si>
    <t>投影仪</t>
  </si>
  <si>
    <t>明基</t>
  </si>
  <si>
    <t>扫描仪</t>
  </si>
  <si>
    <t>明基K898</t>
  </si>
  <si>
    <t>照相机</t>
  </si>
  <si>
    <t>索尼微单</t>
  </si>
  <si>
    <t>摄像机</t>
  </si>
  <si>
    <t>索尼160</t>
  </si>
  <si>
    <t>便携式计算机</t>
  </si>
  <si>
    <t>联想ThinkPand T460</t>
  </si>
  <si>
    <t>联想ThinkPand yoga S3</t>
  </si>
  <si>
    <t>惠普240 G40</t>
  </si>
  <si>
    <t>家具</t>
  </si>
  <si>
    <t>办公桌</t>
  </si>
  <si>
    <t>办公椅</t>
  </si>
  <si>
    <t>沙发</t>
  </si>
  <si>
    <t>四门铁皮柜</t>
  </si>
  <si>
    <t>录音笔</t>
  </si>
  <si>
    <t>索尼ICD-TX650</t>
  </si>
  <si>
    <t>交换机</t>
  </si>
  <si>
    <t>华为S5700S-28P接入交换机</t>
  </si>
  <si>
    <t>华为S9303核心交换机</t>
  </si>
  <si>
    <t>调制解调器</t>
  </si>
  <si>
    <t>腾达图腾TT11508</t>
  </si>
  <si>
    <t>操作系统</t>
  </si>
  <si>
    <t>微软win7/sever</t>
  </si>
  <si>
    <t>数据库管理系统</t>
  </si>
  <si>
    <t>图书管理系统升级纵横</t>
  </si>
  <si>
    <t>空气调节设备</t>
  </si>
  <si>
    <t>格力kfr-32gw</t>
  </si>
  <si>
    <t>系统集成、网络工程*</t>
  </si>
  <si>
    <t>机房门禁系统</t>
  </si>
  <si>
    <t xml:space="preserve">    还建综合楼设施配套</t>
  </si>
  <si>
    <t>房屋及建筑物维修、改造工程</t>
  </si>
  <si>
    <t>综合楼配套设施</t>
  </si>
  <si>
    <t>2017年部门综合预算一般公共预算拨款“三公”经费及会议费、培训费支出预算表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</si>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</sst>
</file>

<file path=xl/styles.xml><?xml version="1.0" encoding="utf-8"?>
<styleSheet xmlns="http://schemas.openxmlformats.org/spreadsheetml/2006/main">
  <numFmts count="1">
    <numFmt numFmtId="180" formatCode="#,##0.0000"/>
  </numFmts>
  <fonts count="11">
    <font>
      <sz val="9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sz val="9"/>
      <name val="仿宋"/>
      <family val="3"/>
      <charset val="134"/>
    </font>
    <font>
      <b/>
      <sz val="15"/>
      <name val="仿宋"/>
      <family val="3"/>
      <charset val="134"/>
    </font>
    <font>
      <b/>
      <sz val="9"/>
      <name val="仿宋"/>
      <family val="3"/>
      <charset val="134"/>
    </font>
    <font>
      <sz val="10"/>
      <name val="仿宋"/>
      <family val="3"/>
      <charset val="134"/>
    </font>
    <font>
      <sz val="48"/>
      <name val="宋体"/>
      <charset val="134"/>
    </font>
    <font>
      <b/>
      <sz val="20"/>
      <name val="宋体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Fill="1"/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ont="1" applyFill="1" applyBorder="1" applyAlignment="1" applyProtection="1">
      <alignment horizontal="left" vertical="center"/>
    </xf>
    <xf numFmtId="4" fontId="0" fillId="0" borderId="1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right"/>
    </xf>
    <xf numFmtId="3" fontId="0" fillId="0" borderId="1" xfId="0" applyNumberFormat="1" applyFont="1" applyFill="1" applyBorder="1" applyAlignment="1" applyProtection="1">
      <alignment horizontal="right" vertical="center"/>
    </xf>
    <xf numFmtId="0" fontId="0" fillId="0" borderId="0" xfId="0" applyAlignment="1">
      <alignment horizontal="centerContinuous" vertical="center"/>
    </xf>
    <xf numFmtId="49" fontId="0" fillId="0" borderId="1" xfId="0" applyNumberFormat="1" applyFont="1" applyFill="1" applyBorder="1" applyAlignment="1" applyProtection="1">
      <alignment horizontal="right" vertical="center" wrapText="1"/>
    </xf>
    <xf numFmtId="4" fontId="0" fillId="0" borderId="1" xfId="0" applyNumberFormat="1" applyFont="1" applyFill="1" applyBorder="1" applyAlignment="1" applyProtection="1">
      <alignment horizontal="right" vertical="center"/>
    </xf>
    <xf numFmtId="49" fontId="0" fillId="0" borderId="1" xfId="0" applyNumberFormat="1" applyFont="1" applyFill="1" applyBorder="1" applyAlignment="1" applyProtection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vertical="center"/>
    </xf>
    <xf numFmtId="0" fontId="4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NumberFormat="1" applyFill="1" applyBorder="1" applyAlignment="1" applyProtection="1">
      <alignment vertical="center"/>
    </xf>
    <xf numFmtId="0" fontId="0" fillId="0" borderId="1" xfId="0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0" fillId="0" borderId="1" xfId="0" applyFill="1" applyBorder="1"/>
    <xf numFmtId="4" fontId="0" fillId="0" borderId="1" xfId="0" applyNumberFormat="1" applyFill="1" applyBorder="1" applyAlignment="1">
      <alignment horizontal="right" vertical="center"/>
    </xf>
    <xf numFmtId="0" fontId="0" fillId="0" borderId="1" xfId="0" applyBorder="1"/>
    <xf numFmtId="0" fontId="0" fillId="0" borderId="1" xfId="0" applyNumberFormat="1" applyFont="1" applyFill="1" applyBorder="1" applyAlignment="1" applyProtection="1">
      <alignment horizontal="left" vertical="center"/>
    </xf>
    <xf numFmtId="4" fontId="0" fillId="0" borderId="1" xfId="0" applyNumberFormat="1" applyFill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49" fontId="0" fillId="0" borderId="1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4" fontId="5" fillId="0" borderId="1" xfId="0" applyNumberFormat="1" applyFont="1" applyFill="1" applyBorder="1" applyAlignment="1" applyProtection="1">
      <alignment horizontal="righ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 applyProtection="1">
      <alignment vertical="center"/>
    </xf>
    <xf numFmtId="0" fontId="5" fillId="0" borderId="1" xfId="0" applyFont="1" applyBorder="1" applyAlignment="1">
      <alignment vertical="center"/>
    </xf>
    <xf numFmtId="4" fontId="5" fillId="0" borderId="3" xfId="0" applyNumberFormat="1" applyFont="1" applyFill="1" applyBorder="1" applyAlignment="1" applyProtection="1">
      <alignment horizontal="right" vertical="center" wrapText="1"/>
    </xf>
    <xf numFmtId="0" fontId="5" fillId="0" borderId="4" xfId="0" applyNumberFormat="1" applyFont="1" applyFill="1" applyBorder="1" applyAlignment="1" applyProtection="1">
      <alignment vertical="center"/>
    </xf>
    <xf numFmtId="0" fontId="5" fillId="0" borderId="5" xfId="0" applyFont="1" applyFill="1" applyBorder="1" applyAlignment="1">
      <alignment horizontal="left" vertical="center"/>
    </xf>
    <xf numFmtId="4" fontId="5" fillId="0" borderId="6" xfId="0" applyNumberFormat="1" applyFont="1" applyFill="1" applyBorder="1" applyAlignment="1" applyProtection="1">
      <alignment horizontal="right" vertical="center" wrapText="1"/>
    </xf>
    <xf numFmtId="0" fontId="5" fillId="0" borderId="1" xfId="0" applyFont="1" applyFill="1" applyBorder="1" applyAlignment="1">
      <alignment vertical="center"/>
    </xf>
    <xf numFmtId="4" fontId="5" fillId="0" borderId="1" xfId="0" applyNumberFormat="1" applyFont="1" applyFill="1" applyBorder="1" applyAlignment="1" applyProtection="1">
      <alignment horizontal="right" vertical="center"/>
    </xf>
    <xf numFmtId="0" fontId="8" fillId="0" borderId="1" xfId="0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/>
    <xf numFmtId="0" fontId="5" fillId="0" borderId="1" xfId="0" applyFont="1" applyBorder="1"/>
    <xf numFmtId="0" fontId="8" fillId="0" borderId="1" xfId="0" applyFont="1" applyFill="1" applyBorder="1"/>
    <xf numFmtId="0" fontId="5" fillId="0" borderId="1" xfId="0" applyNumberFormat="1" applyFont="1" applyFill="1" applyBorder="1" applyAlignment="1" applyProtection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4" fontId="5" fillId="0" borderId="1" xfId="0" applyNumberFormat="1" applyFont="1" applyFill="1" applyBorder="1" applyAlignment="1">
      <alignment horizontal="right" vertical="center" wrapText="1"/>
    </xf>
    <xf numFmtId="2" fontId="5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Border="1" applyAlignment="1">
      <alignment horizontal="right" vertical="center" wrapText="1"/>
    </xf>
    <xf numFmtId="2" fontId="7" fillId="0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4" fontId="5" fillId="0" borderId="7" xfId="0" applyNumberFormat="1" applyFont="1" applyFill="1" applyBorder="1" applyAlignment="1" applyProtection="1">
      <alignment horizontal="right" vertical="center" wrapText="1"/>
    </xf>
    <xf numFmtId="0" fontId="5" fillId="0" borderId="4" xfId="0" applyFont="1" applyFill="1" applyBorder="1" applyAlignment="1">
      <alignment vertical="center"/>
    </xf>
    <xf numFmtId="4" fontId="5" fillId="0" borderId="6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180" fontId="5" fillId="0" borderId="1" xfId="0" applyNumberFormat="1" applyFont="1" applyFill="1" applyBorder="1" applyAlignment="1" applyProtection="1">
      <alignment horizontal="right" vertical="center"/>
    </xf>
    <xf numFmtId="0" fontId="9" fillId="0" borderId="0" xfId="0" applyFont="1" applyFill="1" applyAlignment="1">
      <alignment horizontal="center" vertical="center"/>
    </xf>
    <xf numFmtId="49" fontId="10" fillId="0" borderId="0" xfId="0" applyNumberFormat="1" applyFont="1" applyFill="1" applyAlignment="1" applyProtection="1">
      <alignment horizontal="center" vertical="center"/>
    </xf>
    <xf numFmtId="0" fontId="10" fillId="0" borderId="0" xfId="0" applyFont="1" applyFill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/>
    <xf numFmtId="4" fontId="0" fillId="0" borderId="0" xfId="0" applyNumberFormat="1" applyFont="1" applyFill="1" applyAlignment="1" applyProtection="1"/>
    <xf numFmtId="0" fontId="5" fillId="0" borderId="2" xfId="0" applyNumberFormat="1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showGridLines="0" showZeros="0" tabSelected="1" workbookViewId="0">
      <selection activeCell="A5" sqref="A5"/>
    </sheetView>
  </sheetViews>
  <sheetFormatPr defaultColWidth="9.1640625" defaultRowHeight="11.25"/>
  <cols>
    <col min="1" max="1" width="163" customWidth="1"/>
    <col min="2" max="2" width="62.83203125" customWidth="1"/>
    <col min="3" max="16" width="9.1640625" customWidth="1"/>
  </cols>
  <sheetData>
    <row r="1" spans="1:16" ht="93" customHeight="1">
      <c r="A1" s="80" t="s">
        <v>0</v>
      </c>
    </row>
    <row r="2" spans="1:16" ht="93.75" customHeight="1">
      <c r="A2" s="81" t="s">
        <v>1</v>
      </c>
      <c r="N2" s="1"/>
      <c r="O2" s="1"/>
      <c r="P2" s="85">
        <v>2996.2</v>
      </c>
    </row>
    <row r="3" spans="1:16" ht="81.75" customHeight="1">
      <c r="A3" s="82" t="s">
        <v>2</v>
      </c>
      <c r="K3" s="1"/>
      <c r="L3" s="1"/>
      <c r="M3" s="1"/>
      <c r="N3" s="1"/>
    </row>
    <row r="4" spans="1:16" ht="81.75" customHeight="1">
      <c r="A4" s="83" t="s">
        <v>3</v>
      </c>
    </row>
    <row r="5" spans="1:16" ht="70.5" customHeight="1">
      <c r="A5" s="83" t="s">
        <v>4</v>
      </c>
    </row>
    <row r="6" spans="1:16" ht="12.75" customHeight="1">
      <c r="A6" s="84"/>
    </row>
    <row r="7" spans="1:16" ht="12.75" customHeight="1">
      <c r="A7" s="84"/>
    </row>
    <row r="8" spans="1:16" ht="12.75" customHeight="1">
      <c r="A8" s="84"/>
    </row>
    <row r="9" spans="1:16" ht="12.75" customHeight="1">
      <c r="A9" s="84"/>
    </row>
    <row r="10" spans="1:16" ht="12.75" customHeight="1">
      <c r="A10" s="84"/>
    </row>
    <row r="11" spans="1:16" ht="12.75" customHeight="1">
      <c r="A11" s="84"/>
    </row>
    <row r="12" spans="1:16" ht="12.75" customHeight="1">
      <c r="A12" s="84"/>
    </row>
    <row r="13" spans="1:16" ht="12.75" customHeight="1">
      <c r="A13" s="84"/>
    </row>
  </sheetData>
  <phoneticPr fontId="0" type="noConversion"/>
  <printOptions horizontalCentered="1" verticalCentered="1"/>
  <pageMargins left="0.75" right="0.75" top="0.79" bottom="1" header="0" footer="0"/>
  <pageSetup paperSize="9" scale="95" orientation="landscape" horizontalDpi="0" verticalDpi="0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workbookViewId="0"/>
  </sheetViews>
  <sheetFormatPr defaultColWidth="9.1640625" defaultRowHeight="12.75" customHeight="1"/>
  <cols>
    <col min="1" max="1" width="27.83203125" customWidth="1"/>
    <col min="2" max="2" width="23.33203125" customWidth="1"/>
    <col min="3" max="3" width="35.1640625" customWidth="1"/>
    <col min="4" max="4" width="28.6640625" customWidth="1"/>
    <col min="5" max="5" width="34.83203125" customWidth="1"/>
    <col min="6" max="6" width="24.1640625" customWidth="1"/>
  </cols>
  <sheetData>
    <row r="1" spans="1:8" ht="22.5" customHeight="1">
      <c r="A1" s="18"/>
      <c r="B1" s="19"/>
      <c r="C1" s="19"/>
      <c r="D1" s="19"/>
      <c r="E1" s="19"/>
      <c r="F1" s="20"/>
    </row>
    <row r="2" spans="1:8" ht="22.5" customHeight="1">
      <c r="A2" s="21" t="s">
        <v>231</v>
      </c>
      <c r="B2" s="22"/>
      <c r="C2" s="22"/>
      <c r="D2" s="22"/>
      <c r="E2" s="22"/>
      <c r="F2" s="22"/>
    </row>
    <row r="3" spans="1:8" ht="22.5" customHeight="1">
      <c r="A3" s="90"/>
      <c r="B3" s="90"/>
      <c r="C3" s="23"/>
      <c r="D3" s="23"/>
      <c r="E3" s="24"/>
      <c r="F3" s="25" t="s">
        <v>6</v>
      </c>
    </row>
    <row r="4" spans="1:8" ht="22.5" customHeight="1">
      <c r="A4" s="91" t="s">
        <v>7</v>
      </c>
      <c r="B4" s="91"/>
      <c r="C4" s="91" t="s">
        <v>8</v>
      </c>
      <c r="D4" s="91"/>
      <c r="E4" s="91"/>
      <c r="F4" s="91"/>
    </row>
    <row r="5" spans="1:8" ht="22.5" customHeight="1">
      <c r="A5" s="26" t="s">
        <v>9</v>
      </c>
      <c r="B5" s="26" t="s">
        <v>10</v>
      </c>
      <c r="C5" s="26" t="s">
        <v>11</v>
      </c>
      <c r="D5" s="27" t="s">
        <v>10</v>
      </c>
      <c r="E5" s="26" t="s">
        <v>12</v>
      </c>
      <c r="F5" s="26" t="s">
        <v>10</v>
      </c>
    </row>
    <row r="6" spans="1:8" ht="22.5" customHeight="1">
      <c r="A6" s="28" t="s">
        <v>232</v>
      </c>
      <c r="B6" s="15">
        <v>0</v>
      </c>
      <c r="C6" s="29" t="s">
        <v>233</v>
      </c>
      <c r="D6" s="10">
        <v>0</v>
      </c>
      <c r="E6" s="30" t="s">
        <v>234</v>
      </c>
      <c r="F6" s="10">
        <v>0</v>
      </c>
    </row>
    <row r="7" spans="1:8" ht="22.5" customHeight="1">
      <c r="A7" s="31"/>
      <c r="B7" s="15"/>
      <c r="C7" s="29" t="s">
        <v>235</v>
      </c>
      <c r="D7" s="10">
        <v>0</v>
      </c>
      <c r="E7" s="32" t="s">
        <v>236</v>
      </c>
      <c r="F7" s="10">
        <v>0</v>
      </c>
    </row>
    <row r="8" spans="1:8" ht="22.5" customHeight="1">
      <c r="A8" s="31"/>
      <c r="B8" s="15"/>
      <c r="C8" s="29" t="s">
        <v>237</v>
      </c>
      <c r="D8" s="10">
        <v>0</v>
      </c>
      <c r="E8" s="32" t="s">
        <v>238</v>
      </c>
      <c r="F8" s="10">
        <v>0</v>
      </c>
      <c r="H8" s="1"/>
    </row>
    <row r="9" spans="1:8" ht="22.5" customHeight="1">
      <c r="A9" s="28"/>
      <c r="B9" s="15"/>
      <c r="C9" s="29" t="s">
        <v>239</v>
      </c>
      <c r="D9" s="10">
        <v>0</v>
      </c>
      <c r="E9" s="32" t="s">
        <v>240</v>
      </c>
      <c r="F9" s="10">
        <v>0</v>
      </c>
    </row>
    <row r="10" spans="1:8" ht="22.5" customHeight="1">
      <c r="A10" s="28"/>
      <c r="B10" s="15"/>
      <c r="C10" s="29" t="s">
        <v>241</v>
      </c>
      <c r="D10" s="10">
        <v>0</v>
      </c>
      <c r="E10" s="32" t="s">
        <v>242</v>
      </c>
      <c r="F10" s="10">
        <v>0</v>
      </c>
      <c r="G10" s="1"/>
    </row>
    <row r="11" spans="1:8" ht="22.5" customHeight="1">
      <c r="A11" s="31"/>
      <c r="B11" s="15"/>
      <c r="C11" s="29" t="s">
        <v>243</v>
      </c>
      <c r="D11" s="10">
        <v>0</v>
      </c>
      <c r="E11" s="32" t="s">
        <v>244</v>
      </c>
      <c r="F11" s="10">
        <v>0</v>
      </c>
      <c r="G11" s="1"/>
    </row>
    <row r="12" spans="1:8" ht="22.5" customHeight="1">
      <c r="A12" s="31"/>
      <c r="B12" s="15"/>
      <c r="C12" s="29" t="s">
        <v>245</v>
      </c>
      <c r="D12" s="10">
        <v>0</v>
      </c>
      <c r="E12" s="32" t="s">
        <v>236</v>
      </c>
      <c r="F12" s="10">
        <v>0</v>
      </c>
      <c r="G12" s="1"/>
    </row>
    <row r="13" spans="1:8" ht="22.5" customHeight="1">
      <c r="A13" s="33"/>
      <c r="B13" s="15"/>
      <c r="C13" s="29" t="s">
        <v>246</v>
      </c>
      <c r="D13" s="10">
        <v>0</v>
      </c>
      <c r="E13" s="32" t="s">
        <v>238</v>
      </c>
      <c r="F13" s="10">
        <v>0</v>
      </c>
      <c r="G13" s="1"/>
    </row>
    <row r="14" spans="1:8" ht="22.5" customHeight="1">
      <c r="A14" s="33"/>
      <c r="B14" s="15"/>
      <c r="C14" s="29" t="s">
        <v>247</v>
      </c>
      <c r="D14" s="10">
        <v>0</v>
      </c>
      <c r="E14" s="32" t="s">
        <v>240</v>
      </c>
      <c r="F14" s="10">
        <v>0</v>
      </c>
    </row>
    <row r="15" spans="1:8" ht="22.5" customHeight="1">
      <c r="A15" s="33"/>
      <c r="B15" s="15"/>
      <c r="C15" s="29" t="s">
        <v>248</v>
      </c>
      <c r="D15" s="10">
        <v>0</v>
      </c>
      <c r="E15" s="32" t="s">
        <v>249</v>
      </c>
      <c r="F15" s="10">
        <v>0</v>
      </c>
    </row>
    <row r="16" spans="1:8" ht="22.5" customHeight="1">
      <c r="A16" s="34"/>
      <c r="B16" s="35"/>
      <c r="C16" s="29" t="s">
        <v>250</v>
      </c>
      <c r="D16" s="10">
        <v>0</v>
      </c>
      <c r="E16" s="32" t="s">
        <v>251</v>
      </c>
      <c r="F16" s="10">
        <v>0</v>
      </c>
      <c r="H16" s="1"/>
    </row>
    <row r="17" spans="1:6" ht="22.5" customHeight="1">
      <c r="A17" s="36"/>
      <c r="B17" s="35"/>
      <c r="C17" s="29" t="s">
        <v>252</v>
      </c>
      <c r="D17" s="10">
        <v>0</v>
      </c>
      <c r="E17" s="32" t="s">
        <v>253</v>
      </c>
      <c r="F17" s="10">
        <v>0</v>
      </c>
    </row>
    <row r="18" spans="1:6" ht="22.5" customHeight="1">
      <c r="A18" s="36"/>
      <c r="B18" s="35"/>
      <c r="C18" s="29" t="s">
        <v>254</v>
      </c>
      <c r="D18" s="10">
        <v>0</v>
      </c>
      <c r="E18" s="32" t="s">
        <v>255</v>
      </c>
      <c r="F18" s="10">
        <v>0</v>
      </c>
    </row>
    <row r="19" spans="1:6" ht="22.5" customHeight="1">
      <c r="A19" s="33"/>
      <c r="B19" s="35"/>
      <c r="C19" s="29" t="s">
        <v>256</v>
      </c>
      <c r="D19" s="10">
        <v>0</v>
      </c>
      <c r="E19" s="32" t="s">
        <v>257</v>
      </c>
      <c r="F19" s="10">
        <v>0</v>
      </c>
    </row>
    <row r="20" spans="1:6" ht="22.5" customHeight="1">
      <c r="A20" s="33"/>
      <c r="B20" s="15"/>
      <c r="C20" s="29" t="s">
        <v>258</v>
      </c>
      <c r="D20" s="10">
        <v>0</v>
      </c>
      <c r="E20" s="32" t="s">
        <v>242</v>
      </c>
      <c r="F20" s="10">
        <v>0</v>
      </c>
    </row>
    <row r="21" spans="1:6" ht="22.5" customHeight="1">
      <c r="A21" s="34"/>
      <c r="B21" s="15"/>
      <c r="C21" s="36"/>
      <c r="D21" s="10"/>
      <c r="E21" s="32" t="s">
        <v>259</v>
      </c>
      <c r="F21" s="10">
        <v>0</v>
      </c>
    </row>
    <row r="22" spans="1:6" ht="18" customHeight="1">
      <c r="A22" s="36"/>
      <c r="B22" s="15"/>
      <c r="C22" s="36"/>
      <c r="D22" s="10"/>
      <c r="E22" s="37" t="s">
        <v>260</v>
      </c>
      <c r="F22" s="10">
        <v>0</v>
      </c>
    </row>
    <row r="23" spans="1:6" ht="19.5" customHeight="1">
      <c r="A23" s="36"/>
      <c r="B23" s="15"/>
      <c r="C23" s="36"/>
      <c r="D23" s="10"/>
      <c r="E23" s="37" t="s">
        <v>261</v>
      </c>
      <c r="F23" s="10">
        <v>0</v>
      </c>
    </row>
    <row r="24" spans="1:6" ht="21.75" customHeight="1">
      <c r="A24" s="36"/>
      <c r="B24" s="15"/>
      <c r="C24" s="29"/>
      <c r="D24" s="38"/>
      <c r="E24" s="37" t="s">
        <v>262</v>
      </c>
      <c r="F24" s="10">
        <v>0</v>
      </c>
    </row>
    <row r="25" spans="1:6" ht="23.25" customHeight="1">
      <c r="A25" s="36"/>
      <c r="B25" s="15"/>
      <c r="C25" s="29"/>
      <c r="D25" s="38"/>
      <c r="E25" s="28"/>
      <c r="F25" s="39"/>
    </row>
    <row r="26" spans="1:6" ht="18" customHeight="1">
      <c r="A26" s="27" t="s">
        <v>80</v>
      </c>
      <c r="B26" s="35">
        <f>SUM(B6,B9,B10,B12,B13,B14,B15)</f>
        <v>0</v>
      </c>
      <c r="C26" s="27" t="s">
        <v>81</v>
      </c>
      <c r="D26" s="38">
        <f>SUM(D6:D20)</f>
        <v>0</v>
      </c>
      <c r="E26" s="27" t="s">
        <v>81</v>
      </c>
      <c r="F26" s="39">
        <f>SUM(F6,F11,F21,F22,F23)</f>
        <v>0</v>
      </c>
    </row>
  </sheetData>
  <mergeCells count="3">
    <mergeCell ref="A3:B3"/>
    <mergeCell ref="A4:B4"/>
    <mergeCell ref="C4:F4"/>
  </mergeCells>
  <phoneticPr fontId="0" type="noConversion"/>
  <printOptions horizontalCentered="1"/>
  <pageMargins left="0.75" right="0.75" top="0.79" bottom="1" header="0" footer="0"/>
  <pageSetup paperSize="9" scale="67" orientation="landscape" verticalDpi="0"/>
  <headerFooter scaleWithDoc="0"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showGridLines="0" showZeros="0" workbookViewId="0"/>
  </sheetViews>
  <sheetFormatPr defaultColWidth="9.1640625" defaultRowHeight="12.75" customHeight="1"/>
  <cols>
    <col min="1" max="1" width="22.83203125" customWidth="1"/>
    <col min="2" max="2" width="43.1640625" customWidth="1"/>
    <col min="3" max="3" width="23.5" customWidth="1"/>
    <col min="4" max="4" width="71.5" customWidth="1"/>
  </cols>
  <sheetData>
    <row r="1" spans="1:4" ht="30" customHeight="1">
      <c r="A1" s="1"/>
    </row>
    <row r="2" spans="1:4" ht="28.5" customHeight="1">
      <c r="A2" s="2" t="s">
        <v>263</v>
      </c>
      <c r="B2" s="2"/>
      <c r="C2" s="2"/>
      <c r="D2" s="2"/>
    </row>
    <row r="3" spans="1:4" ht="22.5" customHeight="1">
      <c r="D3" s="11" t="s">
        <v>6</v>
      </c>
    </row>
    <row r="4" spans="1:4" ht="22.5" customHeight="1">
      <c r="A4" s="6" t="s">
        <v>92</v>
      </c>
      <c r="B4" s="17" t="s">
        <v>264</v>
      </c>
      <c r="C4" s="6" t="s">
        <v>265</v>
      </c>
      <c r="D4" s="6" t="s">
        <v>266</v>
      </c>
    </row>
    <row r="5" spans="1:4" ht="15.75" customHeight="1">
      <c r="A5" s="7" t="s">
        <v>107</v>
      </c>
      <c r="B5" s="7" t="s">
        <v>107</v>
      </c>
      <c r="C5" s="7">
        <v>1</v>
      </c>
      <c r="D5" s="8" t="s">
        <v>107</v>
      </c>
    </row>
    <row r="6" spans="1:4" ht="12.75" customHeight="1">
      <c r="A6" s="16"/>
      <c r="B6" s="16" t="s">
        <v>97</v>
      </c>
      <c r="C6" s="10">
        <v>709.85</v>
      </c>
      <c r="D6" s="16"/>
    </row>
    <row r="7" spans="1:4" ht="12.75" customHeight="1">
      <c r="A7" s="16" t="s">
        <v>108</v>
      </c>
      <c r="B7" s="16" t="s">
        <v>1</v>
      </c>
      <c r="C7" s="10">
        <v>709.85</v>
      </c>
      <c r="D7" s="16"/>
    </row>
    <row r="8" spans="1:4" ht="12.75" customHeight="1">
      <c r="A8" s="16" t="s">
        <v>109</v>
      </c>
      <c r="B8" s="16" t="s">
        <v>110</v>
      </c>
      <c r="C8" s="10">
        <v>709.85</v>
      </c>
      <c r="D8" s="16"/>
    </row>
    <row r="9" spans="1:4" ht="12.75" customHeight="1">
      <c r="A9" s="16"/>
      <c r="B9" s="16" t="s">
        <v>267</v>
      </c>
      <c r="C9" s="10">
        <v>9.85</v>
      </c>
      <c r="D9" s="16"/>
    </row>
    <row r="10" spans="1:4" ht="12.75" customHeight="1">
      <c r="A10" s="16" t="s">
        <v>268</v>
      </c>
      <c r="B10" s="16" t="s">
        <v>269</v>
      </c>
      <c r="C10" s="10">
        <v>9.85</v>
      </c>
      <c r="D10" s="16"/>
    </row>
    <row r="11" spans="1:4" ht="12.75" customHeight="1">
      <c r="A11" s="16"/>
      <c r="B11" s="16" t="s">
        <v>270</v>
      </c>
      <c r="C11" s="10">
        <v>100</v>
      </c>
      <c r="D11" s="16"/>
    </row>
    <row r="12" spans="1:4" ht="12.75" customHeight="1">
      <c r="A12" s="16" t="s">
        <v>268</v>
      </c>
      <c r="B12" s="16" t="s">
        <v>271</v>
      </c>
      <c r="C12" s="10">
        <v>100</v>
      </c>
      <c r="D12" s="16"/>
    </row>
    <row r="13" spans="1:4" ht="12.75" customHeight="1">
      <c r="A13" s="16"/>
      <c r="B13" s="16" t="s">
        <v>272</v>
      </c>
      <c r="C13" s="10">
        <v>600</v>
      </c>
      <c r="D13" s="16"/>
    </row>
    <row r="14" spans="1:4" ht="12.75" customHeight="1">
      <c r="A14" s="16" t="s">
        <v>268</v>
      </c>
      <c r="B14" s="16" t="s">
        <v>273</v>
      </c>
      <c r="C14" s="10">
        <v>100</v>
      </c>
      <c r="D14" s="16"/>
    </row>
    <row r="15" spans="1:4" ht="12.75" customHeight="1">
      <c r="A15" s="16" t="s">
        <v>268</v>
      </c>
      <c r="B15" s="16" t="s">
        <v>274</v>
      </c>
      <c r="C15" s="10">
        <v>400</v>
      </c>
      <c r="D15" s="16"/>
    </row>
    <row r="16" spans="1:4" ht="12.75" customHeight="1">
      <c r="A16" s="16" t="s">
        <v>268</v>
      </c>
      <c r="B16" s="16" t="s">
        <v>275</v>
      </c>
      <c r="C16" s="10">
        <v>100</v>
      </c>
      <c r="D16" s="16"/>
    </row>
    <row r="17" spans="1:3" ht="12.75" customHeight="1">
      <c r="A17" s="1"/>
      <c r="B17" s="1"/>
      <c r="C17" s="1"/>
    </row>
    <row r="18" spans="1:3" ht="12.75" customHeight="1">
      <c r="B18" s="1"/>
    </row>
  </sheetData>
  <phoneticPr fontId="0" type="noConversion"/>
  <printOptions horizontalCentered="1"/>
  <pageMargins left="0.59" right="0.59" top="0.79" bottom="0.79" header="0.5" footer="0.5"/>
  <pageSetup paperSize="9" fitToHeight="1000" orientation="landscape" verticalDpi="0"/>
  <headerFooter scaleWithDoc="0"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showGridLines="0" showZeros="0" workbookViewId="0"/>
  </sheetViews>
  <sheetFormatPr defaultColWidth="9.1640625" defaultRowHeight="12.75" customHeight="1"/>
  <cols>
    <col min="1" max="1" width="22.83203125" customWidth="1"/>
    <col min="2" max="2" width="43.1640625" customWidth="1"/>
    <col min="3" max="3" width="23.5" customWidth="1"/>
    <col min="4" max="4" width="71.5" customWidth="1"/>
  </cols>
  <sheetData>
    <row r="1" spans="1:4" ht="30" customHeight="1">
      <c r="A1" s="1"/>
    </row>
    <row r="2" spans="1:4" ht="28.5" customHeight="1">
      <c r="A2" s="2" t="s">
        <v>276</v>
      </c>
      <c r="B2" s="2"/>
      <c r="C2" s="2"/>
      <c r="D2" s="2"/>
    </row>
    <row r="3" spans="1:4" ht="22.5" customHeight="1">
      <c r="D3" s="11" t="s">
        <v>6</v>
      </c>
    </row>
    <row r="4" spans="1:4" ht="22.5" customHeight="1">
      <c r="A4" s="6" t="s">
        <v>92</v>
      </c>
      <c r="B4" s="17" t="s">
        <v>277</v>
      </c>
      <c r="C4" s="6" t="s">
        <v>278</v>
      </c>
      <c r="D4" s="6" t="s">
        <v>279</v>
      </c>
    </row>
    <row r="5" spans="1:4" ht="15.75" customHeight="1">
      <c r="A5" s="7" t="s">
        <v>107</v>
      </c>
      <c r="B5" s="7" t="s">
        <v>107</v>
      </c>
      <c r="C5" s="7">
        <v>1</v>
      </c>
      <c r="D5" s="8" t="s">
        <v>107</v>
      </c>
    </row>
    <row r="6" spans="1:4" ht="12.75" customHeight="1">
      <c r="A6" s="16"/>
      <c r="B6" s="16"/>
      <c r="C6" s="10"/>
      <c r="D6" s="16"/>
    </row>
    <row r="7" spans="1:4" ht="12.75" customHeight="1">
      <c r="A7" s="1"/>
      <c r="B7" s="1"/>
      <c r="C7" s="1"/>
      <c r="D7" s="1"/>
    </row>
    <row r="8" spans="1:4" ht="12.75" customHeight="1">
      <c r="A8" s="1"/>
      <c r="B8" s="1"/>
      <c r="C8" s="1"/>
      <c r="D8" s="1"/>
    </row>
    <row r="9" spans="1:4" ht="12.75" customHeight="1">
      <c r="A9" s="1"/>
      <c r="B9" s="1"/>
      <c r="C9" s="1"/>
      <c r="D9" s="1"/>
    </row>
    <row r="10" spans="1:4" ht="12.75" customHeight="1">
      <c r="A10" s="1"/>
      <c r="B10" s="1"/>
      <c r="C10" s="1"/>
      <c r="D10" s="1"/>
    </row>
    <row r="11" spans="1:4" ht="12.75" customHeight="1">
      <c r="A11" s="1"/>
      <c r="B11" s="1"/>
      <c r="C11" s="1"/>
      <c r="D11" s="1"/>
    </row>
    <row r="12" spans="1:4" ht="12.75" customHeight="1">
      <c r="A12" s="1"/>
      <c r="B12" s="1"/>
      <c r="C12" s="1"/>
      <c r="D12" s="1"/>
    </row>
    <row r="13" spans="1:4" ht="12.75" customHeight="1">
      <c r="A13" s="1"/>
      <c r="B13" s="1"/>
      <c r="C13" s="1"/>
      <c r="D13" s="1"/>
    </row>
    <row r="14" spans="1:4" ht="12.75" customHeight="1">
      <c r="A14" s="1"/>
      <c r="B14" s="1"/>
      <c r="C14" s="1"/>
    </row>
    <row r="15" spans="1:4" ht="12.75" customHeight="1">
      <c r="A15" s="1"/>
      <c r="B15" s="1"/>
    </row>
    <row r="16" spans="1:4" ht="12.75" customHeight="1">
      <c r="A16" s="1"/>
      <c r="B16" s="1"/>
      <c r="C16" s="1"/>
    </row>
    <row r="17" spans="1:3" ht="12.75" customHeight="1">
      <c r="A17" s="1"/>
      <c r="B17" s="1"/>
      <c r="C17" s="1"/>
    </row>
    <row r="18" spans="1:3" ht="12.75" customHeight="1">
      <c r="B18" s="1"/>
    </row>
  </sheetData>
  <phoneticPr fontId="0" type="noConversion"/>
  <printOptions horizontalCentered="1"/>
  <pageMargins left="0.59" right="0.59" top="0.79" bottom="0.79" header="0.5" footer="0.5"/>
  <pageSetup paperSize="9" fitToHeight="1000" orientation="landscape" horizontalDpi="0" verticalDpi="0"/>
  <headerFooter scaleWithDoc="0"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showGridLines="0" showZeros="0" workbookViewId="0"/>
  </sheetViews>
  <sheetFormatPr defaultColWidth="9.1640625" defaultRowHeight="12.75" customHeight="1"/>
  <cols>
    <col min="1" max="3" width="7.1640625" customWidth="1"/>
    <col min="4" max="4" width="16.5" customWidth="1"/>
    <col min="5" max="6" width="18.83203125" customWidth="1"/>
    <col min="7" max="7" width="15.83203125" customWidth="1"/>
    <col min="8" max="8" width="12.1640625" customWidth="1"/>
    <col min="9" max="10" width="9.1640625" customWidth="1"/>
    <col min="11" max="11" width="17.33203125" customWidth="1"/>
  </cols>
  <sheetData>
    <row r="1" spans="1:13" ht="29.25" customHeight="1">
      <c r="A1" s="1"/>
    </row>
    <row r="2" spans="1:13" ht="23.25" customHeight="1">
      <c r="A2" s="2" t="s">
        <v>280</v>
      </c>
      <c r="B2" s="2"/>
      <c r="C2" s="2"/>
      <c r="D2" s="2"/>
      <c r="E2" s="2"/>
      <c r="F2" s="2"/>
      <c r="G2" s="2"/>
      <c r="H2" s="2"/>
      <c r="I2" s="2"/>
      <c r="J2" s="2"/>
      <c r="K2" s="2"/>
      <c r="L2" s="13"/>
    </row>
    <row r="3" spans="1:13" ht="26.25" customHeight="1">
      <c r="L3" s="11" t="s">
        <v>6</v>
      </c>
    </row>
    <row r="4" spans="1:13" ht="18" customHeight="1">
      <c r="A4" s="89" t="s">
        <v>281</v>
      </c>
      <c r="B4" s="89"/>
      <c r="C4" s="89"/>
      <c r="D4" s="89" t="s">
        <v>92</v>
      </c>
      <c r="E4" s="89" t="s">
        <v>282</v>
      </c>
      <c r="F4" s="89" t="s">
        <v>283</v>
      </c>
      <c r="G4" s="89" t="s">
        <v>284</v>
      </c>
      <c r="H4" s="89" t="s">
        <v>285</v>
      </c>
      <c r="I4" s="89" t="s">
        <v>155</v>
      </c>
      <c r="J4" s="89"/>
      <c r="K4" s="89" t="s">
        <v>286</v>
      </c>
      <c r="L4" s="88" t="s">
        <v>287</v>
      </c>
    </row>
    <row r="5" spans="1:13" ht="18" customHeight="1">
      <c r="A5" s="6" t="s">
        <v>288</v>
      </c>
      <c r="B5" s="6" t="s">
        <v>289</v>
      </c>
      <c r="C5" s="6" t="s">
        <v>290</v>
      </c>
      <c r="D5" s="89"/>
      <c r="E5" s="89"/>
      <c r="F5" s="89"/>
      <c r="G5" s="89"/>
      <c r="H5" s="89"/>
      <c r="I5" s="5" t="s">
        <v>288</v>
      </c>
      <c r="J5" s="5" t="s">
        <v>289</v>
      </c>
      <c r="K5" s="89"/>
      <c r="L5" s="88"/>
    </row>
    <row r="6" spans="1:13" ht="12.75" customHeight="1">
      <c r="A6" s="7" t="s">
        <v>107</v>
      </c>
      <c r="B6" s="7" t="s">
        <v>107</v>
      </c>
      <c r="C6" s="7" t="s">
        <v>107</v>
      </c>
      <c r="D6" s="7" t="s">
        <v>107</v>
      </c>
      <c r="E6" s="7" t="s">
        <v>107</v>
      </c>
      <c r="F6" s="7" t="s">
        <v>107</v>
      </c>
      <c r="G6" s="7" t="s">
        <v>107</v>
      </c>
      <c r="H6" s="7">
        <v>1</v>
      </c>
      <c r="I6" s="7" t="s">
        <v>107</v>
      </c>
      <c r="J6" s="7" t="s">
        <v>107</v>
      </c>
      <c r="K6" s="7">
        <v>2</v>
      </c>
      <c r="L6" s="7" t="s">
        <v>107</v>
      </c>
    </row>
    <row r="7" spans="1:13" ht="12.75" customHeight="1">
      <c r="A7" s="9"/>
      <c r="B7" s="9"/>
      <c r="C7" s="9"/>
      <c r="D7" s="9"/>
      <c r="E7" s="9" t="s">
        <v>97</v>
      </c>
      <c r="F7" s="9"/>
      <c r="G7" s="9"/>
      <c r="H7" s="12"/>
      <c r="I7" s="14"/>
      <c r="J7" s="14"/>
      <c r="K7" s="15">
        <v>132.05000000000001</v>
      </c>
      <c r="L7" s="16"/>
    </row>
    <row r="8" spans="1:13" ht="12.75" customHeight="1">
      <c r="A8" s="9"/>
      <c r="B8" s="9"/>
      <c r="C8" s="9"/>
      <c r="D8" s="9" t="s">
        <v>108</v>
      </c>
      <c r="E8" s="9" t="s">
        <v>1</v>
      </c>
      <c r="F8" s="9"/>
      <c r="G8" s="9"/>
      <c r="H8" s="12"/>
      <c r="I8" s="14"/>
      <c r="J8" s="14"/>
      <c r="K8" s="15">
        <v>132.05000000000001</v>
      </c>
      <c r="L8" s="16"/>
    </row>
    <row r="9" spans="1:13" ht="12.75" customHeight="1">
      <c r="A9" s="9"/>
      <c r="B9" s="9"/>
      <c r="C9" s="9"/>
      <c r="D9" s="9" t="s">
        <v>109</v>
      </c>
      <c r="E9" s="9" t="s">
        <v>110</v>
      </c>
      <c r="F9" s="9"/>
      <c r="G9" s="9"/>
      <c r="H9" s="12"/>
      <c r="I9" s="14"/>
      <c r="J9" s="14"/>
      <c r="K9" s="15">
        <v>132.05000000000001</v>
      </c>
      <c r="L9" s="16"/>
    </row>
    <row r="10" spans="1:13" ht="12.75" customHeight="1">
      <c r="A10" s="9" t="s">
        <v>134</v>
      </c>
      <c r="B10" s="9" t="s">
        <v>291</v>
      </c>
      <c r="C10" s="9" t="s">
        <v>292</v>
      </c>
      <c r="D10" s="9" t="s">
        <v>293</v>
      </c>
      <c r="E10" s="9" t="s">
        <v>294</v>
      </c>
      <c r="F10" s="9" t="s">
        <v>295</v>
      </c>
      <c r="G10" s="9" t="s">
        <v>296</v>
      </c>
      <c r="H10" s="12">
        <v>7</v>
      </c>
      <c r="I10" s="14" t="s">
        <v>223</v>
      </c>
      <c r="J10" s="14" t="s">
        <v>297</v>
      </c>
      <c r="K10" s="15">
        <v>4.2</v>
      </c>
      <c r="L10" s="16"/>
      <c r="M10" s="1"/>
    </row>
    <row r="11" spans="1:13" ht="12.75" customHeight="1">
      <c r="A11" s="9" t="s">
        <v>134</v>
      </c>
      <c r="B11" s="9" t="s">
        <v>291</v>
      </c>
      <c r="C11" s="9" t="s">
        <v>292</v>
      </c>
      <c r="D11" s="9" t="s">
        <v>293</v>
      </c>
      <c r="E11" s="9" t="s">
        <v>294</v>
      </c>
      <c r="F11" s="9" t="s">
        <v>295</v>
      </c>
      <c r="G11" s="9" t="s">
        <v>298</v>
      </c>
      <c r="H11" s="12">
        <v>4</v>
      </c>
      <c r="I11" s="14" t="s">
        <v>223</v>
      </c>
      <c r="J11" s="14" t="s">
        <v>297</v>
      </c>
      <c r="K11" s="15">
        <v>2.4</v>
      </c>
      <c r="L11" s="16"/>
      <c r="M11" s="1"/>
    </row>
    <row r="12" spans="1:13" ht="12.75" customHeight="1">
      <c r="A12" s="9" t="s">
        <v>134</v>
      </c>
      <c r="B12" s="9" t="s">
        <v>291</v>
      </c>
      <c r="C12" s="9" t="s">
        <v>292</v>
      </c>
      <c r="D12" s="9" t="s">
        <v>293</v>
      </c>
      <c r="E12" s="9" t="s">
        <v>294</v>
      </c>
      <c r="F12" s="9" t="s">
        <v>299</v>
      </c>
      <c r="G12" s="9" t="s">
        <v>300</v>
      </c>
      <c r="H12" s="12">
        <v>3</v>
      </c>
      <c r="I12" s="14" t="s">
        <v>223</v>
      </c>
      <c r="J12" s="14" t="s">
        <v>297</v>
      </c>
      <c r="K12" s="15">
        <v>0.9</v>
      </c>
      <c r="L12" s="16"/>
      <c r="M12" s="1"/>
    </row>
    <row r="13" spans="1:13" ht="12.75" customHeight="1">
      <c r="A13" s="9" t="s">
        <v>134</v>
      </c>
      <c r="B13" s="9" t="s">
        <v>291</v>
      </c>
      <c r="C13" s="9" t="s">
        <v>292</v>
      </c>
      <c r="D13" s="9" t="s">
        <v>293</v>
      </c>
      <c r="E13" s="9" t="s">
        <v>294</v>
      </c>
      <c r="F13" s="9" t="s">
        <v>301</v>
      </c>
      <c r="G13" s="9" t="s">
        <v>302</v>
      </c>
      <c r="H13" s="12">
        <v>1</v>
      </c>
      <c r="I13" s="14" t="s">
        <v>223</v>
      </c>
      <c r="J13" s="14" t="s">
        <v>297</v>
      </c>
      <c r="K13" s="15">
        <v>0.7</v>
      </c>
      <c r="L13" s="16"/>
      <c r="M13" s="1"/>
    </row>
    <row r="14" spans="1:13" ht="12.75" customHeight="1">
      <c r="A14" s="9" t="s">
        <v>134</v>
      </c>
      <c r="B14" s="9" t="s">
        <v>291</v>
      </c>
      <c r="C14" s="9" t="s">
        <v>292</v>
      </c>
      <c r="D14" s="9" t="s">
        <v>293</v>
      </c>
      <c r="E14" s="9" t="s">
        <v>294</v>
      </c>
      <c r="F14" s="9" t="s">
        <v>303</v>
      </c>
      <c r="G14" s="9" t="s">
        <v>304</v>
      </c>
      <c r="H14" s="12">
        <v>1</v>
      </c>
      <c r="I14" s="14" t="s">
        <v>223</v>
      </c>
      <c r="J14" s="14" t="s">
        <v>297</v>
      </c>
      <c r="K14" s="15">
        <v>0.12</v>
      </c>
      <c r="L14" s="16"/>
    </row>
    <row r="15" spans="1:13" ht="12.75" customHeight="1">
      <c r="A15" s="9" t="s">
        <v>134</v>
      </c>
      <c r="B15" s="9" t="s">
        <v>291</v>
      </c>
      <c r="C15" s="9" t="s">
        <v>292</v>
      </c>
      <c r="D15" s="9" t="s">
        <v>293</v>
      </c>
      <c r="E15" s="9" t="s">
        <v>294</v>
      </c>
      <c r="F15" s="9" t="s">
        <v>305</v>
      </c>
      <c r="G15" s="9" t="s">
        <v>306</v>
      </c>
      <c r="H15" s="12">
        <v>1</v>
      </c>
      <c r="I15" s="14" t="s">
        <v>223</v>
      </c>
      <c r="J15" s="14" t="s">
        <v>297</v>
      </c>
      <c r="K15" s="15">
        <v>0.44</v>
      </c>
      <c r="L15" s="16"/>
    </row>
    <row r="16" spans="1:13" ht="12.75" customHeight="1">
      <c r="A16" s="9" t="s">
        <v>134</v>
      </c>
      <c r="B16" s="9" t="s">
        <v>291</v>
      </c>
      <c r="C16" s="9" t="s">
        <v>292</v>
      </c>
      <c r="D16" s="9" t="s">
        <v>293</v>
      </c>
      <c r="E16" s="9" t="s">
        <v>294</v>
      </c>
      <c r="F16" s="9" t="s">
        <v>307</v>
      </c>
      <c r="G16" s="9" t="s">
        <v>308</v>
      </c>
      <c r="H16" s="12">
        <v>1</v>
      </c>
      <c r="I16" s="14" t="s">
        <v>223</v>
      </c>
      <c r="J16" s="14" t="s">
        <v>297</v>
      </c>
      <c r="K16" s="15">
        <v>4</v>
      </c>
      <c r="L16" s="16"/>
    </row>
    <row r="17" spans="1:12" ht="12.75" customHeight="1">
      <c r="A17" s="9" t="s">
        <v>134</v>
      </c>
      <c r="B17" s="9" t="s">
        <v>291</v>
      </c>
      <c r="C17" s="9" t="s">
        <v>292</v>
      </c>
      <c r="D17" s="9" t="s">
        <v>293</v>
      </c>
      <c r="E17" s="9" t="s">
        <v>294</v>
      </c>
      <c r="F17" s="9" t="s">
        <v>309</v>
      </c>
      <c r="G17" s="9" t="s">
        <v>310</v>
      </c>
      <c r="H17" s="12">
        <v>2</v>
      </c>
      <c r="I17" s="14" t="s">
        <v>223</v>
      </c>
      <c r="J17" s="14" t="s">
        <v>297</v>
      </c>
      <c r="K17" s="15">
        <v>1.8</v>
      </c>
      <c r="L17" s="16"/>
    </row>
    <row r="18" spans="1:12" ht="12.75" customHeight="1">
      <c r="A18" s="9" t="s">
        <v>134</v>
      </c>
      <c r="B18" s="9" t="s">
        <v>291</v>
      </c>
      <c r="C18" s="9" t="s">
        <v>292</v>
      </c>
      <c r="D18" s="9" t="s">
        <v>293</v>
      </c>
      <c r="E18" s="9" t="s">
        <v>294</v>
      </c>
      <c r="F18" s="9" t="s">
        <v>309</v>
      </c>
      <c r="G18" s="9" t="s">
        <v>311</v>
      </c>
      <c r="H18" s="12">
        <v>2</v>
      </c>
      <c r="I18" s="14" t="s">
        <v>223</v>
      </c>
      <c r="J18" s="14" t="s">
        <v>297</v>
      </c>
      <c r="K18" s="15">
        <v>1.8</v>
      </c>
      <c r="L18" s="16"/>
    </row>
    <row r="19" spans="1:12" ht="12.75" customHeight="1">
      <c r="A19" s="9" t="s">
        <v>134</v>
      </c>
      <c r="B19" s="9" t="s">
        <v>291</v>
      </c>
      <c r="C19" s="9" t="s">
        <v>292</v>
      </c>
      <c r="D19" s="9" t="s">
        <v>293</v>
      </c>
      <c r="E19" s="9" t="s">
        <v>294</v>
      </c>
      <c r="F19" s="9" t="s">
        <v>309</v>
      </c>
      <c r="G19" s="9" t="s">
        <v>312</v>
      </c>
      <c r="H19" s="12">
        <v>1</v>
      </c>
      <c r="I19" s="14" t="s">
        <v>223</v>
      </c>
      <c r="J19" s="14" t="s">
        <v>297</v>
      </c>
      <c r="K19" s="15">
        <v>0.9</v>
      </c>
      <c r="L19" s="16"/>
    </row>
    <row r="20" spans="1:12" ht="12.75" customHeight="1">
      <c r="A20" s="9" t="s">
        <v>134</v>
      </c>
      <c r="B20" s="9" t="s">
        <v>291</v>
      </c>
      <c r="C20" s="9" t="s">
        <v>292</v>
      </c>
      <c r="D20" s="9" t="s">
        <v>293</v>
      </c>
      <c r="E20" s="9" t="s">
        <v>294</v>
      </c>
      <c r="F20" s="9" t="s">
        <v>313</v>
      </c>
      <c r="G20" s="9" t="s">
        <v>314</v>
      </c>
      <c r="H20" s="12">
        <v>1</v>
      </c>
      <c r="I20" s="14" t="s">
        <v>223</v>
      </c>
      <c r="J20" s="14" t="s">
        <v>297</v>
      </c>
      <c r="K20" s="15">
        <v>0.15</v>
      </c>
      <c r="L20" s="16"/>
    </row>
    <row r="21" spans="1:12" ht="12.75" customHeight="1">
      <c r="A21" s="9" t="s">
        <v>134</v>
      </c>
      <c r="B21" s="9" t="s">
        <v>291</v>
      </c>
      <c r="C21" s="9" t="s">
        <v>292</v>
      </c>
      <c r="D21" s="9" t="s">
        <v>293</v>
      </c>
      <c r="E21" s="9" t="s">
        <v>294</v>
      </c>
      <c r="F21" s="9" t="s">
        <v>313</v>
      </c>
      <c r="G21" s="9" t="s">
        <v>315</v>
      </c>
      <c r="H21" s="12">
        <v>1</v>
      </c>
      <c r="I21" s="14" t="s">
        <v>223</v>
      </c>
      <c r="J21" s="14" t="s">
        <v>297</v>
      </c>
      <c r="K21" s="15">
        <v>0.05</v>
      </c>
      <c r="L21" s="16"/>
    </row>
    <row r="22" spans="1:12" ht="12.75" customHeight="1">
      <c r="A22" s="9" t="s">
        <v>134</v>
      </c>
      <c r="B22" s="9" t="s">
        <v>291</v>
      </c>
      <c r="C22" s="9" t="s">
        <v>292</v>
      </c>
      <c r="D22" s="9" t="s">
        <v>293</v>
      </c>
      <c r="E22" s="9" t="s">
        <v>294</v>
      </c>
      <c r="F22" s="9" t="s">
        <v>313</v>
      </c>
      <c r="G22" s="9" t="s">
        <v>316</v>
      </c>
      <c r="H22" s="12">
        <v>1</v>
      </c>
      <c r="I22" s="14" t="s">
        <v>223</v>
      </c>
      <c r="J22" s="14" t="s">
        <v>297</v>
      </c>
      <c r="K22" s="15">
        <v>0.15</v>
      </c>
      <c r="L22" s="16"/>
    </row>
    <row r="23" spans="1:12" ht="12.75" customHeight="1">
      <c r="A23" s="9" t="s">
        <v>134</v>
      </c>
      <c r="B23" s="9" t="s">
        <v>291</v>
      </c>
      <c r="C23" s="9" t="s">
        <v>292</v>
      </c>
      <c r="D23" s="9" t="s">
        <v>293</v>
      </c>
      <c r="E23" s="9" t="s">
        <v>294</v>
      </c>
      <c r="F23" s="9" t="s">
        <v>313</v>
      </c>
      <c r="G23" s="9" t="s">
        <v>317</v>
      </c>
      <c r="H23" s="12">
        <v>5</v>
      </c>
      <c r="I23" s="14" t="s">
        <v>223</v>
      </c>
      <c r="J23" s="14" t="s">
        <v>297</v>
      </c>
      <c r="K23" s="15">
        <v>0.4</v>
      </c>
      <c r="L23" s="16"/>
    </row>
    <row r="24" spans="1:12" ht="12.75" customHeight="1">
      <c r="A24" s="9" t="s">
        <v>134</v>
      </c>
      <c r="B24" s="9" t="s">
        <v>291</v>
      </c>
      <c r="C24" s="9" t="s">
        <v>292</v>
      </c>
      <c r="D24" s="9" t="s">
        <v>293</v>
      </c>
      <c r="E24" s="9" t="s">
        <v>294</v>
      </c>
      <c r="F24" s="9" t="s">
        <v>318</v>
      </c>
      <c r="G24" s="9" t="s">
        <v>319</v>
      </c>
      <c r="H24" s="12">
        <v>2</v>
      </c>
      <c r="I24" s="14" t="s">
        <v>223</v>
      </c>
      <c r="J24" s="14" t="s">
        <v>297</v>
      </c>
      <c r="K24" s="15">
        <v>0.32</v>
      </c>
      <c r="L24" s="16"/>
    </row>
    <row r="25" spans="1:12" ht="12.75" customHeight="1">
      <c r="A25" s="9" t="s">
        <v>134</v>
      </c>
      <c r="B25" s="9" t="s">
        <v>291</v>
      </c>
      <c r="C25" s="9" t="s">
        <v>292</v>
      </c>
      <c r="D25" s="9" t="s">
        <v>293</v>
      </c>
      <c r="E25" s="9" t="s">
        <v>294</v>
      </c>
      <c r="F25" s="9" t="s">
        <v>320</v>
      </c>
      <c r="G25" s="9" t="s">
        <v>321</v>
      </c>
      <c r="H25" s="12">
        <v>1</v>
      </c>
      <c r="I25" s="14" t="s">
        <v>223</v>
      </c>
      <c r="J25" s="14" t="s">
        <v>297</v>
      </c>
      <c r="K25" s="15">
        <v>3.5</v>
      </c>
      <c r="L25" s="16"/>
    </row>
    <row r="26" spans="1:12" ht="12.75" customHeight="1">
      <c r="A26" s="9" t="s">
        <v>134</v>
      </c>
      <c r="B26" s="9" t="s">
        <v>291</v>
      </c>
      <c r="C26" s="9" t="s">
        <v>292</v>
      </c>
      <c r="D26" s="9" t="s">
        <v>293</v>
      </c>
      <c r="E26" s="9" t="s">
        <v>294</v>
      </c>
      <c r="F26" s="9" t="s">
        <v>320</v>
      </c>
      <c r="G26" s="9" t="s">
        <v>322</v>
      </c>
      <c r="H26" s="12">
        <v>1</v>
      </c>
      <c r="I26" s="14" t="s">
        <v>223</v>
      </c>
      <c r="J26" s="14" t="s">
        <v>297</v>
      </c>
      <c r="K26" s="15">
        <v>2.2999999999999998</v>
      </c>
      <c r="L26" s="16"/>
    </row>
    <row r="27" spans="1:12" ht="12.75" customHeight="1">
      <c r="A27" s="9" t="s">
        <v>134</v>
      </c>
      <c r="B27" s="9" t="s">
        <v>291</v>
      </c>
      <c r="C27" s="9" t="s">
        <v>292</v>
      </c>
      <c r="D27" s="9" t="s">
        <v>293</v>
      </c>
      <c r="E27" s="9" t="s">
        <v>294</v>
      </c>
      <c r="F27" s="9" t="s">
        <v>323</v>
      </c>
      <c r="G27" s="9" t="s">
        <v>324</v>
      </c>
      <c r="H27" s="12">
        <v>1</v>
      </c>
      <c r="I27" s="14" t="s">
        <v>223</v>
      </c>
      <c r="J27" s="14" t="s">
        <v>297</v>
      </c>
      <c r="K27" s="15">
        <v>0.2</v>
      </c>
      <c r="L27" s="16"/>
    </row>
    <row r="28" spans="1:12" ht="12.75" customHeight="1">
      <c r="A28" s="9" t="s">
        <v>134</v>
      </c>
      <c r="B28" s="9" t="s">
        <v>291</v>
      </c>
      <c r="C28" s="9" t="s">
        <v>292</v>
      </c>
      <c r="D28" s="9" t="s">
        <v>293</v>
      </c>
      <c r="E28" s="9" t="s">
        <v>294</v>
      </c>
      <c r="F28" s="9" t="s">
        <v>325</v>
      </c>
      <c r="G28" s="9" t="s">
        <v>326</v>
      </c>
      <c r="H28" s="12">
        <v>7</v>
      </c>
      <c r="I28" s="14" t="s">
        <v>223</v>
      </c>
      <c r="J28" s="14" t="s">
        <v>297</v>
      </c>
      <c r="K28" s="15">
        <v>3.02</v>
      </c>
      <c r="L28" s="16"/>
    </row>
    <row r="29" spans="1:12" ht="12.75" customHeight="1">
      <c r="A29" s="9" t="s">
        <v>134</v>
      </c>
      <c r="B29" s="9" t="s">
        <v>291</v>
      </c>
      <c r="C29" s="9" t="s">
        <v>292</v>
      </c>
      <c r="D29" s="9" t="s">
        <v>293</v>
      </c>
      <c r="E29" s="9" t="s">
        <v>294</v>
      </c>
      <c r="F29" s="9" t="s">
        <v>327</v>
      </c>
      <c r="G29" s="9" t="s">
        <v>328</v>
      </c>
      <c r="H29" s="12">
        <v>1</v>
      </c>
      <c r="I29" s="14" t="s">
        <v>223</v>
      </c>
      <c r="J29" s="14" t="s">
        <v>297</v>
      </c>
      <c r="K29" s="15">
        <v>1.5</v>
      </c>
      <c r="L29" s="16"/>
    </row>
    <row r="30" spans="1:12" ht="12.75" customHeight="1">
      <c r="A30" s="9" t="s">
        <v>134</v>
      </c>
      <c r="B30" s="9" t="s">
        <v>291</v>
      </c>
      <c r="C30" s="9" t="s">
        <v>292</v>
      </c>
      <c r="D30" s="9" t="s">
        <v>293</v>
      </c>
      <c r="E30" s="9" t="s">
        <v>294</v>
      </c>
      <c r="F30" s="9" t="s">
        <v>329</v>
      </c>
      <c r="G30" s="9" t="s">
        <v>330</v>
      </c>
      <c r="H30" s="12">
        <v>4</v>
      </c>
      <c r="I30" s="14" t="s">
        <v>223</v>
      </c>
      <c r="J30" s="14" t="s">
        <v>297</v>
      </c>
      <c r="K30" s="15">
        <v>1.2</v>
      </c>
      <c r="L30" s="16"/>
    </row>
    <row r="31" spans="1:12" ht="12.75" customHeight="1">
      <c r="A31" s="9" t="s">
        <v>134</v>
      </c>
      <c r="B31" s="9" t="s">
        <v>291</v>
      </c>
      <c r="C31" s="9" t="s">
        <v>292</v>
      </c>
      <c r="D31" s="9" t="s">
        <v>293</v>
      </c>
      <c r="E31" s="9" t="s">
        <v>294</v>
      </c>
      <c r="F31" s="9" t="s">
        <v>331</v>
      </c>
      <c r="G31" s="9" t="s">
        <v>332</v>
      </c>
      <c r="H31" s="12">
        <v>1</v>
      </c>
      <c r="I31" s="14" t="s">
        <v>223</v>
      </c>
      <c r="J31" s="14" t="s">
        <v>297</v>
      </c>
      <c r="K31" s="15">
        <v>2</v>
      </c>
      <c r="L31" s="16"/>
    </row>
    <row r="32" spans="1:12" ht="12.75" customHeight="1">
      <c r="A32" s="9" t="s">
        <v>134</v>
      </c>
      <c r="B32" s="9" t="s">
        <v>291</v>
      </c>
      <c r="C32" s="9" t="s">
        <v>292</v>
      </c>
      <c r="D32" s="9" t="s">
        <v>293</v>
      </c>
      <c r="E32" s="9" t="s">
        <v>333</v>
      </c>
      <c r="F32" s="9" t="s">
        <v>334</v>
      </c>
      <c r="G32" s="9" t="s">
        <v>335</v>
      </c>
      <c r="H32" s="12">
        <v>1</v>
      </c>
      <c r="I32" s="14" t="s">
        <v>223</v>
      </c>
      <c r="J32" s="14" t="s">
        <v>291</v>
      </c>
      <c r="K32" s="15">
        <v>100</v>
      </c>
      <c r="L32" s="16"/>
    </row>
  </sheetData>
  <mergeCells count="9">
    <mergeCell ref="K4:K5"/>
    <mergeCell ref="L4:L5"/>
    <mergeCell ref="A4:C4"/>
    <mergeCell ref="I4:J4"/>
    <mergeCell ref="D4:D5"/>
    <mergeCell ref="E4:E5"/>
    <mergeCell ref="F4:F5"/>
    <mergeCell ref="G4:G5"/>
    <mergeCell ref="H4:H5"/>
  </mergeCells>
  <phoneticPr fontId="0" type="noConversion"/>
  <printOptions horizontalCentered="1"/>
  <pageMargins left="0.59" right="0.59" top="0.79" bottom="0.79" header="0.5" footer="0.5"/>
  <pageSetup paperSize="9" fitToHeight="1000" orientation="landscape" verticalDpi="0"/>
  <headerFooter scaleWithDoc="0"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showZeros="0" workbookViewId="0">
      <selection activeCell="R22" sqref="R22"/>
    </sheetView>
  </sheetViews>
  <sheetFormatPr defaultColWidth="9.1640625" defaultRowHeight="12.75" customHeight="1"/>
  <cols>
    <col min="1" max="2" width="22.83203125" customWidth="1"/>
    <col min="3" max="11" width="11.83203125" customWidth="1"/>
  </cols>
  <sheetData>
    <row r="1" spans="1:11" ht="30" customHeight="1">
      <c r="A1" s="1"/>
    </row>
    <row r="2" spans="1:11" ht="28.5" customHeight="1">
      <c r="A2" s="2" t="s">
        <v>336</v>
      </c>
      <c r="B2" s="3"/>
      <c r="C2" s="3"/>
      <c r="D2" s="3"/>
      <c r="E2" s="4"/>
      <c r="F2" s="4"/>
      <c r="G2" s="4"/>
      <c r="H2" s="4"/>
      <c r="I2" s="4"/>
      <c r="J2" s="4"/>
      <c r="K2" s="4"/>
    </row>
    <row r="3" spans="1:11" ht="22.5" customHeight="1">
      <c r="K3" s="11" t="s">
        <v>6</v>
      </c>
    </row>
    <row r="4" spans="1:11" ht="17.25" customHeight="1">
      <c r="A4" s="88" t="s">
        <v>92</v>
      </c>
      <c r="B4" s="88" t="s">
        <v>93</v>
      </c>
      <c r="C4" s="88" t="s">
        <v>97</v>
      </c>
      <c r="D4" s="89" t="s">
        <v>337</v>
      </c>
      <c r="E4" s="89"/>
      <c r="F4" s="89"/>
      <c r="G4" s="89"/>
      <c r="H4" s="89"/>
      <c r="I4" s="89"/>
      <c r="J4" s="89" t="s">
        <v>338</v>
      </c>
      <c r="K4" s="89" t="s">
        <v>339</v>
      </c>
    </row>
    <row r="5" spans="1:11" ht="23.25" customHeight="1">
      <c r="A5" s="88"/>
      <c r="B5" s="88"/>
      <c r="C5" s="88"/>
      <c r="D5" s="89" t="s">
        <v>105</v>
      </c>
      <c r="E5" s="89" t="s">
        <v>340</v>
      </c>
      <c r="F5" s="89" t="s">
        <v>341</v>
      </c>
      <c r="G5" s="89" t="s">
        <v>342</v>
      </c>
      <c r="H5" s="89"/>
      <c r="I5" s="89"/>
      <c r="J5" s="89"/>
      <c r="K5" s="89"/>
    </row>
    <row r="6" spans="1:11" ht="26.25" customHeight="1">
      <c r="A6" s="88"/>
      <c r="B6" s="88"/>
      <c r="C6" s="88"/>
      <c r="D6" s="89"/>
      <c r="E6" s="89"/>
      <c r="F6" s="89"/>
      <c r="G6" s="6" t="s">
        <v>105</v>
      </c>
      <c r="H6" s="6" t="s">
        <v>343</v>
      </c>
      <c r="I6" s="6" t="s">
        <v>344</v>
      </c>
      <c r="J6" s="89"/>
      <c r="K6" s="89"/>
    </row>
    <row r="7" spans="1:11" ht="17.25" customHeight="1">
      <c r="A7" s="7" t="s">
        <v>107</v>
      </c>
      <c r="B7" s="7" t="s">
        <v>107</v>
      </c>
      <c r="C7" s="7">
        <v>1</v>
      </c>
      <c r="D7" s="8">
        <v>2</v>
      </c>
      <c r="E7" s="8">
        <v>3</v>
      </c>
      <c r="F7" s="8">
        <v>4</v>
      </c>
      <c r="G7" s="7">
        <v>5</v>
      </c>
      <c r="H7" s="7">
        <v>6</v>
      </c>
      <c r="I7" s="7">
        <v>7</v>
      </c>
      <c r="J7" s="7">
        <v>8</v>
      </c>
      <c r="K7" s="7">
        <v>9</v>
      </c>
    </row>
    <row r="8" spans="1:11" ht="12.75" customHeight="1">
      <c r="A8" s="9"/>
      <c r="B8" s="9" t="s">
        <v>97</v>
      </c>
      <c r="C8" s="10">
        <v>68.67</v>
      </c>
      <c r="D8" s="10">
        <v>44.85</v>
      </c>
      <c r="E8" s="10">
        <v>9.85</v>
      </c>
      <c r="F8" s="10">
        <v>12</v>
      </c>
      <c r="G8" s="10">
        <v>23</v>
      </c>
      <c r="H8" s="10">
        <v>0</v>
      </c>
      <c r="I8" s="10">
        <v>23</v>
      </c>
      <c r="J8" s="10">
        <v>13.02</v>
      </c>
      <c r="K8" s="10">
        <v>10.8</v>
      </c>
    </row>
    <row r="9" spans="1:11" ht="12.75" customHeight="1">
      <c r="A9" s="9" t="s">
        <v>108</v>
      </c>
      <c r="B9" s="9" t="s">
        <v>1</v>
      </c>
      <c r="C9" s="10">
        <v>68.67</v>
      </c>
      <c r="D9" s="10">
        <v>44.85</v>
      </c>
      <c r="E9" s="10">
        <v>9.85</v>
      </c>
      <c r="F9" s="10">
        <v>12</v>
      </c>
      <c r="G9" s="10">
        <v>23</v>
      </c>
      <c r="H9" s="10">
        <v>0</v>
      </c>
      <c r="I9" s="10">
        <v>23</v>
      </c>
      <c r="J9" s="10">
        <v>13.02</v>
      </c>
      <c r="K9" s="10">
        <v>10.8</v>
      </c>
    </row>
    <row r="10" spans="1:11" ht="12.75" customHeight="1">
      <c r="A10" s="9" t="s">
        <v>109</v>
      </c>
      <c r="B10" s="9" t="s">
        <v>110</v>
      </c>
      <c r="C10" s="10">
        <v>68.67</v>
      </c>
      <c r="D10" s="10">
        <v>44.85</v>
      </c>
      <c r="E10" s="10">
        <v>9.85</v>
      </c>
      <c r="F10" s="10">
        <v>12</v>
      </c>
      <c r="G10" s="10">
        <v>23</v>
      </c>
      <c r="H10" s="10">
        <v>0</v>
      </c>
      <c r="I10" s="10">
        <v>23</v>
      </c>
      <c r="J10" s="10">
        <v>13.02</v>
      </c>
      <c r="K10" s="10">
        <v>10.8</v>
      </c>
    </row>
    <row r="11" spans="1: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 customHeight="1">
      <c r="B13" s="1"/>
      <c r="D13" s="1"/>
      <c r="E13" s="1"/>
      <c r="F13" s="1"/>
      <c r="G13" s="1"/>
      <c r="H13" s="1"/>
      <c r="I13" s="1"/>
      <c r="J13" s="1"/>
      <c r="K13" s="1"/>
    </row>
    <row r="14" spans="1:11" ht="12.75" customHeight="1">
      <c r="B14" s="1"/>
      <c r="C14" s="1"/>
      <c r="E14" s="1"/>
      <c r="F14" s="1"/>
      <c r="G14" s="1"/>
      <c r="H14" s="1"/>
      <c r="I14" s="1"/>
      <c r="J14" s="1"/>
      <c r="K14" s="1"/>
    </row>
    <row r="15" spans="1:11" ht="12.75" customHeight="1">
      <c r="E15" s="1"/>
      <c r="F15" s="1"/>
      <c r="G15" s="1"/>
      <c r="H15" s="1"/>
      <c r="I15" s="1"/>
      <c r="J15" s="1"/>
      <c r="K15" s="1"/>
    </row>
    <row r="16" spans="1:11" ht="12.75" customHeight="1">
      <c r="F16" s="1"/>
      <c r="G16" s="1"/>
      <c r="H16" s="1"/>
      <c r="I16" s="1"/>
      <c r="J16" s="1"/>
      <c r="K16" s="1"/>
    </row>
    <row r="17" spans="6:11" ht="12.75" customHeight="1">
      <c r="F17" s="1"/>
      <c r="G17" s="1"/>
      <c r="H17" s="1"/>
      <c r="I17" s="1"/>
      <c r="J17" s="1"/>
      <c r="K17" s="1"/>
    </row>
    <row r="18" spans="6:11" ht="12.75" customHeight="1">
      <c r="G18" s="1"/>
      <c r="H18" s="1"/>
      <c r="K18" s="1"/>
    </row>
    <row r="19" spans="6:11" ht="12.75" customHeight="1">
      <c r="H19" s="1"/>
      <c r="K19" s="1"/>
    </row>
    <row r="20" spans="6:11" ht="12.75" customHeight="1">
      <c r="H20" s="1"/>
      <c r="K20" s="1"/>
    </row>
    <row r="21" spans="6:11" ht="12.75" customHeight="1">
      <c r="I21" s="1"/>
      <c r="K21" s="1"/>
    </row>
    <row r="22" spans="6:11" ht="12.75" customHeight="1">
      <c r="I22" s="1"/>
      <c r="J22" s="1"/>
    </row>
  </sheetData>
  <mergeCells count="10">
    <mergeCell ref="J4:J6"/>
    <mergeCell ref="K4:K6"/>
    <mergeCell ref="D4:I4"/>
    <mergeCell ref="G5:I5"/>
    <mergeCell ref="A4:A6"/>
    <mergeCell ref="B4:B6"/>
    <mergeCell ref="C4:C6"/>
    <mergeCell ref="D5:D6"/>
    <mergeCell ref="E5:E6"/>
    <mergeCell ref="F5:F6"/>
  </mergeCells>
  <phoneticPr fontId="0" type="noConversion"/>
  <printOptions horizontalCentered="1"/>
  <pageMargins left="0.59" right="0.59" top="0.79" bottom="0.79" header="0.5" footer="0.5"/>
  <pageSetup paperSize="9" fitToHeight="1000" orientation="landscape" verticalDpi="0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showGridLines="0" showZeros="0" workbookViewId="0">
      <selection activeCell="D14" sqref="D14"/>
    </sheetView>
  </sheetViews>
  <sheetFormatPr defaultColWidth="9.1640625" defaultRowHeight="12.75" customHeight="1"/>
  <cols>
    <col min="1" max="1" width="40.5" customWidth="1"/>
    <col min="2" max="2" width="17.83203125" customWidth="1"/>
    <col min="3" max="3" width="41" customWidth="1"/>
    <col min="4" max="4" width="20" customWidth="1"/>
    <col min="5" max="5" width="43" customWidth="1"/>
    <col min="6" max="6" width="24.1640625" customWidth="1"/>
  </cols>
  <sheetData>
    <row r="1" spans="1:8" ht="14.1" customHeight="1">
      <c r="A1" s="74" t="s">
        <v>5</v>
      </c>
      <c r="B1" s="45"/>
      <c r="C1" s="45"/>
      <c r="D1" s="45"/>
      <c r="E1" s="45"/>
      <c r="F1" s="45"/>
    </row>
    <row r="2" spans="1:8" ht="12.95" customHeight="1">
      <c r="A2" s="86"/>
      <c r="B2" s="86"/>
      <c r="C2" s="46"/>
      <c r="D2" s="46"/>
      <c r="E2" s="47"/>
      <c r="F2" s="48" t="s">
        <v>6</v>
      </c>
    </row>
    <row r="3" spans="1:8" ht="12.95" customHeight="1">
      <c r="A3" s="87" t="s">
        <v>7</v>
      </c>
      <c r="B3" s="87"/>
      <c r="C3" s="87" t="s">
        <v>8</v>
      </c>
      <c r="D3" s="87"/>
      <c r="E3" s="87"/>
      <c r="F3" s="87"/>
    </row>
    <row r="4" spans="1:8" ht="12.95" customHeight="1">
      <c r="A4" s="49" t="s">
        <v>9</v>
      </c>
      <c r="B4" s="49" t="s">
        <v>10</v>
      </c>
      <c r="C4" s="49" t="s">
        <v>11</v>
      </c>
      <c r="D4" s="50" t="s">
        <v>10</v>
      </c>
      <c r="E4" s="49" t="s">
        <v>12</v>
      </c>
      <c r="F4" s="49" t="s">
        <v>10</v>
      </c>
    </row>
    <row r="5" spans="1:8" ht="12.95" customHeight="1">
      <c r="A5" s="51" t="s">
        <v>13</v>
      </c>
      <c r="B5" s="52">
        <f>SUM(B6,B11,B12,B14,B15,B16)</f>
        <v>2996.2</v>
      </c>
      <c r="C5" s="51" t="s">
        <v>13</v>
      </c>
      <c r="D5" s="52">
        <f>SUM(D6:D33)</f>
        <v>2996.2000000000003</v>
      </c>
      <c r="E5" s="53" t="s">
        <v>13</v>
      </c>
      <c r="F5" s="52">
        <f>SUM(F6,F11,F22,F23,F24)</f>
        <v>2996.2</v>
      </c>
    </row>
    <row r="6" spans="1:8" ht="12.95" customHeight="1">
      <c r="A6" s="54" t="s">
        <v>14</v>
      </c>
      <c r="B6" s="52">
        <v>2646.2</v>
      </c>
      <c r="C6" s="53" t="s">
        <v>15</v>
      </c>
      <c r="D6" s="52">
        <v>0</v>
      </c>
      <c r="E6" s="53" t="s">
        <v>16</v>
      </c>
      <c r="F6" s="52">
        <v>2286.35</v>
      </c>
    </row>
    <row r="7" spans="1:8" ht="12.95" customHeight="1">
      <c r="A7" s="54" t="s">
        <v>17</v>
      </c>
      <c r="B7" s="52">
        <v>2646.2</v>
      </c>
      <c r="C7" s="53" t="s">
        <v>18</v>
      </c>
      <c r="D7" s="52">
        <v>0</v>
      </c>
      <c r="E7" s="53" t="s">
        <v>19</v>
      </c>
      <c r="F7" s="52">
        <v>1686.9</v>
      </c>
      <c r="H7" s="1"/>
    </row>
    <row r="8" spans="1:8" ht="12.95" customHeight="1">
      <c r="A8" s="55" t="s">
        <v>20</v>
      </c>
      <c r="B8" s="52">
        <v>500</v>
      </c>
      <c r="C8" s="53" t="s">
        <v>21</v>
      </c>
      <c r="D8" s="52">
        <v>0</v>
      </c>
      <c r="E8" s="53" t="s">
        <v>22</v>
      </c>
      <c r="F8" s="52">
        <v>418.13</v>
      </c>
    </row>
    <row r="9" spans="1:8" ht="12.95" customHeight="1">
      <c r="A9" s="54" t="s">
        <v>23</v>
      </c>
      <c r="B9" s="56">
        <v>0</v>
      </c>
      <c r="C9" s="53" t="s">
        <v>24</v>
      </c>
      <c r="D9" s="52">
        <v>0</v>
      </c>
      <c r="E9" s="53" t="s">
        <v>25</v>
      </c>
      <c r="F9" s="52">
        <v>149.27000000000001</v>
      </c>
    </row>
    <row r="10" spans="1:8" ht="12.95" customHeight="1">
      <c r="A10" s="57" t="s">
        <v>26</v>
      </c>
      <c r="B10" s="52">
        <v>0</v>
      </c>
      <c r="C10" s="58" t="s">
        <v>27</v>
      </c>
      <c r="D10" s="52">
        <v>10.8</v>
      </c>
      <c r="E10" s="53" t="s">
        <v>28</v>
      </c>
      <c r="F10" s="52">
        <v>32.049999999999997</v>
      </c>
    </row>
    <row r="11" spans="1:8" ht="12.95" customHeight="1">
      <c r="A11" s="57" t="s">
        <v>29</v>
      </c>
      <c r="B11" s="75">
        <v>0</v>
      </c>
      <c r="C11" s="58" t="s">
        <v>30</v>
      </c>
      <c r="D11" s="52">
        <v>2843.67</v>
      </c>
      <c r="E11" s="53" t="s">
        <v>31</v>
      </c>
      <c r="F11" s="52">
        <v>709.85</v>
      </c>
    </row>
    <row r="12" spans="1:8" ht="12.95" customHeight="1">
      <c r="A12" s="57" t="s">
        <v>32</v>
      </c>
      <c r="B12" s="56">
        <v>0</v>
      </c>
      <c r="C12" s="58" t="s">
        <v>33</v>
      </c>
      <c r="D12" s="52">
        <v>0</v>
      </c>
      <c r="E12" s="53" t="s">
        <v>19</v>
      </c>
      <c r="F12" s="52">
        <v>0</v>
      </c>
    </row>
    <row r="13" spans="1:8" ht="12.95" customHeight="1">
      <c r="A13" s="57" t="s">
        <v>34</v>
      </c>
      <c r="B13" s="56">
        <v>0</v>
      </c>
      <c r="C13" s="58" t="s">
        <v>35</v>
      </c>
      <c r="D13" s="52">
        <v>16.57</v>
      </c>
      <c r="E13" s="53" t="s">
        <v>22</v>
      </c>
      <c r="F13" s="52">
        <v>609.85</v>
      </c>
    </row>
    <row r="14" spans="1:8" ht="12.95" customHeight="1">
      <c r="A14" s="57" t="s">
        <v>36</v>
      </c>
      <c r="B14" s="56">
        <v>0</v>
      </c>
      <c r="C14" s="58" t="s">
        <v>37</v>
      </c>
      <c r="D14" s="52">
        <v>0</v>
      </c>
      <c r="E14" s="53" t="s">
        <v>25</v>
      </c>
      <c r="F14" s="52">
        <v>0</v>
      </c>
    </row>
    <row r="15" spans="1:8" ht="12.95" customHeight="1">
      <c r="A15" s="76" t="s">
        <v>38</v>
      </c>
      <c r="B15" s="56">
        <v>0</v>
      </c>
      <c r="C15" s="58" t="s">
        <v>39</v>
      </c>
      <c r="D15" s="52">
        <v>0</v>
      </c>
      <c r="E15" s="53" t="s">
        <v>40</v>
      </c>
      <c r="F15" s="52">
        <v>0</v>
      </c>
    </row>
    <row r="16" spans="1:8" ht="12.95" customHeight="1">
      <c r="A16" s="76" t="s">
        <v>41</v>
      </c>
      <c r="B16" s="56">
        <v>350</v>
      </c>
      <c r="C16" s="58" t="s">
        <v>42</v>
      </c>
      <c r="D16" s="52">
        <v>0</v>
      </c>
      <c r="E16" s="53" t="s">
        <v>43</v>
      </c>
      <c r="F16" s="52">
        <v>0</v>
      </c>
    </row>
    <row r="17" spans="1:8" ht="12.95" customHeight="1">
      <c r="A17" s="76" t="s">
        <v>44</v>
      </c>
      <c r="B17" s="61">
        <v>0</v>
      </c>
      <c r="C17" s="58" t="s">
        <v>45</v>
      </c>
      <c r="D17" s="52">
        <v>0</v>
      </c>
      <c r="E17" s="53" t="s">
        <v>46</v>
      </c>
      <c r="F17" s="52">
        <v>0</v>
      </c>
    </row>
    <row r="18" spans="1:8" ht="12.95" customHeight="1">
      <c r="A18" s="60"/>
      <c r="B18" s="77"/>
      <c r="C18" s="53" t="s">
        <v>47</v>
      </c>
      <c r="D18" s="52">
        <v>0</v>
      </c>
      <c r="E18" s="53" t="s">
        <v>48</v>
      </c>
      <c r="F18" s="52">
        <v>0</v>
      </c>
    </row>
    <row r="19" spans="1:8" ht="12.95" customHeight="1">
      <c r="A19" s="60"/>
      <c r="B19" s="61"/>
      <c r="C19" s="53" t="s">
        <v>49</v>
      </c>
      <c r="D19" s="52">
        <v>0</v>
      </c>
      <c r="E19" s="53" t="s">
        <v>50</v>
      </c>
      <c r="F19" s="52">
        <v>0</v>
      </c>
    </row>
    <row r="20" spans="1:8" ht="12.95" customHeight="1">
      <c r="A20" s="64"/>
      <c r="B20" s="61"/>
      <c r="C20" s="53" t="s">
        <v>51</v>
      </c>
      <c r="D20" s="52">
        <v>0</v>
      </c>
      <c r="E20" s="53" t="s">
        <v>52</v>
      </c>
      <c r="F20" s="52">
        <v>100</v>
      </c>
    </row>
    <row r="21" spans="1:8" ht="12.95" customHeight="1">
      <c r="A21" s="65"/>
      <c r="B21" s="61"/>
      <c r="C21" s="53" t="s">
        <v>53</v>
      </c>
      <c r="D21" s="52">
        <v>0</v>
      </c>
      <c r="E21" s="53" t="s">
        <v>54</v>
      </c>
      <c r="F21" s="52">
        <v>0</v>
      </c>
    </row>
    <row r="22" spans="1:8" ht="12.95" customHeight="1">
      <c r="A22" s="64"/>
      <c r="B22" s="61"/>
      <c r="C22" s="53" t="s">
        <v>55</v>
      </c>
      <c r="D22" s="52">
        <v>0</v>
      </c>
      <c r="E22" s="67" t="s">
        <v>56</v>
      </c>
      <c r="F22" s="52">
        <v>0</v>
      </c>
    </row>
    <row r="23" spans="1:8" ht="12.95" customHeight="1">
      <c r="A23" s="64"/>
      <c r="B23" s="61"/>
      <c r="C23" s="53" t="s">
        <v>57</v>
      </c>
      <c r="D23" s="52">
        <v>0</v>
      </c>
      <c r="E23" s="67" t="s">
        <v>58</v>
      </c>
      <c r="F23" s="52">
        <v>0</v>
      </c>
    </row>
    <row r="24" spans="1:8" ht="12.95" customHeight="1">
      <c r="A24" s="64"/>
      <c r="B24" s="61"/>
      <c r="C24" s="53" t="s">
        <v>59</v>
      </c>
      <c r="D24" s="52">
        <v>0</v>
      </c>
      <c r="E24" s="67" t="s">
        <v>60</v>
      </c>
      <c r="F24" s="52">
        <v>0</v>
      </c>
      <c r="G24" s="1"/>
    </row>
    <row r="25" spans="1:8" ht="12.95" customHeight="1">
      <c r="A25" s="64"/>
      <c r="B25" s="61"/>
      <c r="C25" s="53" t="s">
        <v>61</v>
      </c>
      <c r="D25" s="52">
        <v>125.16</v>
      </c>
      <c r="E25" s="67" t="s">
        <v>44</v>
      </c>
      <c r="F25" s="52">
        <v>0</v>
      </c>
      <c r="G25" s="1"/>
      <c r="H25" s="1"/>
    </row>
    <row r="26" spans="1:8" ht="12.95" customHeight="1">
      <c r="A26" s="65"/>
      <c r="B26" s="63"/>
      <c r="C26" s="53" t="s">
        <v>62</v>
      </c>
      <c r="D26" s="52">
        <v>0</v>
      </c>
      <c r="E26" s="53" t="s">
        <v>63</v>
      </c>
      <c r="F26" s="52">
        <v>0</v>
      </c>
      <c r="G26" s="1"/>
      <c r="H26" s="1"/>
    </row>
    <row r="27" spans="1:8" ht="12.95" customHeight="1">
      <c r="A27" s="64"/>
      <c r="B27" s="61"/>
      <c r="C27" s="53" t="s">
        <v>64</v>
      </c>
      <c r="D27" s="52">
        <v>0</v>
      </c>
      <c r="E27" s="53" t="s">
        <v>65</v>
      </c>
      <c r="F27" s="52">
        <v>0</v>
      </c>
      <c r="G27" s="1"/>
      <c r="H27" s="1"/>
    </row>
    <row r="28" spans="1:8" ht="12.95" customHeight="1">
      <c r="A28" s="65"/>
      <c r="B28" s="63"/>
      <c r="C28" s="53" t="s">
        <v>66</v>
      </c>
      <c r="D28" s="52">
        <v>0</v>
      </c>
      <c r="E28" s="53" t="s">
        <v>67</v>
      </c>
      <c r="F28" s="52">
        <v>0</v>
      </c>
      <c r="G28" s="1"/>
      <c r="H28" s="1"/>
    </row>
    <row r="29" spans="1:8" ht="12.95" customHeight="1">
      <c r="A29" s="65"/>
      <c r="B29" s="61"/>
      <c r="C29" s="53" t="s">
        <v>68</v>
      </c>
      <c r="D29" s="52">
        <v>0</v>
      </c>
      <c r="E29" s="53" t="s">
        <v>69</v>
      </c>
      <c r="F29" s="52">
        <v>0</v>
      </c>
      <c r="G29" s="1"/>
    </row>
    <row r="30" spans="1:8" ht="12.95" customHeight="1">
      <c r="A30" s="65"/>
      <c r="B30" s="61"/>
      <c r="C30" s="53" t="s">
        <v>70</v>
      </c>
      <c r="D30" s="52">
        <v>0</v>
      </c>
      <c r="E30" s="53" t="s">
        <v>71</v>
      </c>
      <c r="F30" s="52">
        <v>0</v>
      </c>
      <c r="G30" s="1"/>
    </row>
    <row r="31" spans="1:8" ht="12.95" customHeight="1">
      <c r="A31" s="65"/>
      <c r="B31" s="61"/>
      <c r="C31" s="53" t="s">
        <v>72</v>
      </c>
      <c r="D31" s="52">
        <v>0</v>
      </c>
      <c r="E31" s="53" t="s">
        <v>73</v>
      </c>
      <c r="F31" s="52">
        <v>0</v>
      </c>
      <c r="G31" s="1"/>
    </row>
    <row r="32" spans="1:8" ht="12.95" customHeight="1">
      <c r="A32" s="65"/>
      <c r="B32" s="61"/>
      <c r="C32" s="53" t="s">
        <v>74</v>
      </c>
      <c r="D32" s="52">
        <v>0</v>
      </c>
      <c r="E32" s="53" t="s">
        <v>75</v>
      </c>
      <c r="F32" s="52">
        <v>0</v>
      </c>
      <c r="G32" s="1"/>
      <c r="H32" s="1"/>
    </row>
    <row r="33" spans="1:7" ht="12.95" customHeight="1">
      <c r="A33" s="64"/>
      <c r="B33" s="61"/>
      <c r="C33" s="53" t="s">
        <v>76</v>
      </c>
      <c r="D33" s="52">
        <v>0</v>
      </c>
      <c r="E33" s="53" t="s">
        <v>77</v>
      </c>
      <c r="F33" s="52">
        <v>0</v>
      </c>
      <c r="G33" s="1"/>
    </row>
    <row r="34" spans="1:7" ht="12.95" customHeight="1">
      <c r="A34" s="65"/>
      <c r="B34" s="61"/>
      <c r="C34" s="51" t="s">
        <v>44</v>
      </c>
      <c r="D34" s="52">
        <v>0</v>
      </c>
      <c r="E34" s="53" t="s">
        <v>78</v>
      </c>
      <c r="F34" s="52">
        <v>0</v>
      </c>
    </row>
    <row r="35" spans="1:7" ht="12.95" customHeight="1">
      <c r="A35" s="65"/>
      <c r="B35" s="61"/>
      <c r="C35" s="53"/>
      <c r="D35" s="69"/>
      <c r="E35" s="53" t="s">
        <v>79</v>
      </c>
      <c r="F35" s="52">
        <v>0</v>
      </c>
    </row>
    <row r="36" spans="1:7" ht="12.95" customHeight="1">
      <c r="A36" s="65"/>
      <c r="B36" s="61"/>
      <c r="C36" s="53"/>
      <c r="D36" s="69"/>
      <c r="E36" s="53"/>
      <c r="F36" s="69"/>
    </row>
    <row r="37" spans="1:7" ht="12.95" customHeight="1">
      <c r="A37" s="50" t="s">
        <v>80</v>
      </c>
      <c r="B37" s="63">
        <f>SUM(B5,B17)</f>
        <v>2996.2</v>
      </c>
      <c r="C37" s="50" t="s">
        <v>81</v>
      </c>
      <c r="D37" s="78">
        <f>SUM(D5,D34)</f>
        <v>2996.2000000000003</v>
      </c>
      <c r="E37" s="50" t="s">
        <v>81</v>
      </c>
      <c r="F37" s="69">
        <f>SUM(F5,F25)</f>
        <v>2996.2</v>
      </c>
    </row>
    <row r="38" spans="1:7" ht="12.95" customHeight="1">
      <c r="A38" s="55" t="s">
        <v>82</v>
      </c>
      <c r="B38" s="61">
        <v>0</v>
      </c>
      <c r="C38" s="60" t="s">
        <v>83</v>
      </c>
      <c r="D38" s="69">
        <f>SUM(B44)-SUM(D37)-SUM(D39)</f>
        <v>0</v>
      </c>
      <c r="E38" s="60" t="s">
        <v>83</v>
      </c>
      <c r="F38" s="69">
        <f>D38</f>
        <v>0</v>
      </c>
    </row>
    <row r="39" spans="1:7" ht="12.95" customHeight="1">
      <c r="A39" s="55" t="s">
        <v>84</v>
      </c>
      <c r="B39" s="61">
        <v>0</v>
      </c>
      <c r="C39" s="51" t="s">
        <v>85</v>
      </c>
      <c r="D39" s="52">
        <v>0</v>
      </c>
      <c r="E39" s="51" t="s">
        <v>85</v>
      </c>
      <c r="F39" s="52">
        <v>0</v>
      </c>
    </row>
    <row r="40" spans="1:7" ht="12.95" customHeight="1">
      <c r="A40" s="55" t="s">
        <v>86</v>
      </c>
      <c r="B40" s="79">
        <v>0</v>
      </c>
      <c r="C40" s="70"/>
      <c r="D40" s="69"/>
      <c r="E40" s="65"/>
      <c r="F40" s="69"/>
    </row>
    <row r="41" spans="1:7" ht="12.95" customHeight="1">
      <c r="A41" s="55" t="s">
        <v>87</v>
      </c>
      <c r="B41" s="61">
        <v>0</v>
      </c>
      <c r="C41" s="70"/>
      <c r="D41" s="69"/>
      <c r="E41" s="64"/>
      <c r="F41" s="69"/>
    </row>
    <row r="42" spans="1:7" ht="12.95" customHeight="1">
      <c r="A42" s="55" t="s">
        <v>88</v>
      </c>
      <c r="B42" s="61">
        <v>0</v>
      </c>
      <c r="C42" s="70"/>
      <c r="D42" s="71"/>
      <c r="E42" s="65"/>
      <c r="F42" s="69"/>
    </row>
    <row r="43" spans="1:7" ht="12.95" customHeight="1">
      <c r="A43" s="65"/>
      <c r="B43" s="61"/>
      <c r="C43" s="64"/>
      <c r="D43" s="71"/>
      <c r="E43" s="64"/>
      <c r="F43" s="71"/>
    </row>
    <row r="44" spans="1:7" ht="12.95" customHeight="1">
      <c r="A44" s="49" t="s">
        <v>89</v>
      </c>
      <c r="B44" s="63">
        <f t="shared" ref="B44:F44" si="0">SUM(B37,B38,B39)</f>
        <v>2996.2</v>
      </c>
      <c r="C44" s="72" t="s">
        <v>90</v>
      </c>
      <c r="D44" s="71">
        <f t="shared" si="0"/>
        <v>2996.2000000000003</v>
      </c>
      <c r="E44" s="49" t="s">
        <v>90</v>
      </c>
      <c r="F44" s="52">
        <f t="shared" si="0"/>
        <v>2996.2</v>
      </c>
    </row>
  </sheetData>
  <mergeCells count="3">
    <mergeCell ref="A2:B2"/>
    <mergeCell ref="A3:B3"/>
    <mergeCell ref="C3:F3"/>
  </mergeCells>
  <phoneticPr fontId="0" type="noConversion"/>
  <printOptions horizontalCentered="1"/>
  <pageMargins left="0.75" right="0.75" top="0.79" bottom="1" header="0" footer="0"/>
  <pageSetup paperSize="9" scale="81" orientation="landscape" verticalDpi="0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"/>
  <sheetViews>
    <sheetView showGridLines="0" showZeros="0" workbookViewId="0"/>
  </sheetViews>
  <sheetFormatPr defaultColWidth="9.1640625" defaultRowHeight="12.75" customHeight="1"/>
  <cols>
    <col min="1" max="1" width="13.6640625" customWidth="1"/>
    <col min="2" max="2" width="23" customWidth="1"/>
    <col min="3" max="3" width="12.1640625" customWidth="1"/>
    <col min="4" max="4" width="11" customWidth="1"/>
    <col min="5" max="5" width="11.6640625" customWidth="1"/>
    <col min="6" max="6" width="14.5" customWidth="1"/>
    <col min="7" max="7" width="10.33203125" customWidth="1"/>
    <col min="8" max="8" width="9.6640625" customWidth="1"/>
    <col min="9" max="9" width="11.33203125" customWidth="1"/>
    <col min="10" max="10" width="11" customWidth="1"/>
    <col min="11" max="11" width="12.5" customWidth="1"/>
    <col min="12" max="12" width="12.83203125" customWidth="1"/>
    <col min="13" max="13" width="10.6640625" customWidth="1"/>
    <col min="14" max="14" width="9.1640625" customWidth="1"/>
    <col min="15" max="15" width="13" customWidth="1"/>
    <col min="16" max="16" width="10.6640625" customWidth="1"/>
  </cols>
  <sheetData>
    <row r="1" spans="1:16" ht="29.25" customHeight="1">
      <c r="A1" s="1"/>
      <c r="B1" s="1"/>
      <c r="C1" s="1"/>
    </row>
    <row r="2" spans="1:16" ht="35.25" customHeight="1">
      <c r="A2" s="73" t="s">
        <v>91</v>
      </c>
      <c r="B2" s="2"/>
      <c r="C2" s="2"/>
      <c r="D2" s="2"/>
      <c r="E2" s="2"/>
      <c r="F2" s="2"/>
      <c r="G2" s="2"/>
      <c r="H2" s="2"/>
      <c r="I2" s="13"/>
      <c r="J2" s="13"/>
      <c r="K2" s="13"/>
      <c r="L2" s="13"/>
      <c r="M2" s="13"/>
      <c r="N2" s="13"/>
      <c r="O2" s="13"/>
      <c r="P2" s="13"/>
    </row>
    <row r="3" spans="1:16" ht="21.75" customHeight="1">
      <c r="P3" s="11" t="s">
        <v>6</v>
      </c>
    </row>
    <row r="4" spans="1:16" ht="18" customHeight="1">
      <c r="A4" s="88" t="s">
        <v>92</v>
      </c>
      <c r="B4" s="88" t="s">
        <v>93</v>
      </c>
      <c r="C4" s="88" t="s">
        <v>94</v>
      </c>
      <c r="D4" s="88" t="s">
        <v>95</v>
      </c>
      <c r="E4" s="88"/>
      <c r="F4" s="88"/>
      <c r="G4" s="88"/>
      <c r="H4" s="88"/>
      <c r="I4" s="88"/>
      <c r="J4" s="88"/>
      <c r="K4" s="88"/>
      <c r="L4" s="88"/>
      <c r="M4" s="88"/>
      <c r="N4" s="88"/>
      <c r="O4" s="28"/>
      <c r="P4" s="89" t="s">
        <v>96</v>
      </c>
    </row>
    <row r="5" spans="1:16" ht="22.5" customHeight="1">
      <c r="A5" s="88"/>
      <c r="B5" s="88"/>
      <c r="C5" s="88"/>
      <c r="D5" s="89" t="s">
        <v>97</v>
      </c>
      <c r="E5" s="89" t="s">
        <v>98</v>
      </c>
      <c r="F5" s="89"/>
      <c r="G5" s="89" t="s">
        <v>99</v>
      </c>
      <c r="H5" s="89" t="s">
        <v>100</v>
      </c>
      <c r="I5" s="89" t="s">
        <v>101</v>
      </c>
      <c r="J5" s="89" t="s">
        <v>102</v>
      </c>
      <c r="K5" s="89" t="s">
        <v>103</v>
      </c>
      <c r="L5" s="89" t="s">
        <v>82</v>
      </c>
      <c r="M5" s="89" t="s">
        <v>86</v>
      </c>
      <c r="N5" s="89" t="s">
        <v>84</v>
      </c>
      <c r="O5" s="89" t="s">
        <v>104</v>
      </c>
      <c r="P5" s="89"/>
    </row>
    <row r="6" spans="1:16" ht="30" customHeight="1">
      <c r="A6" s="88"/>
      <c r="B6" s="88"/>
      <c r="C6" s="88"/>
      <c r="D6" s="89"/>
      <c r="E6" s="5" t="s">
        <v>105</v>
      </c>
      <c r="F6" s="5" t="s">
        <v>106</v>
      </c>
      <c r="G6" s="89"/>
      <c r="H6" s="89"/>
      <c r="I6" s="89"/>
      <c r="J6" s="89"/>
      <c r="K6" s="89"/>
      <c r="L6" s="89"/>
      <c r="M6" s="89"/>
      <c r="N6" s="89"/>
      <c r="O6" s="89"/>
      <c r="P6" s="89"/>
    </row>
    <row r="7" spans="1:16" ht="12.75" customHeight="1">
      <c r="A7" s="7" t="s">
        <v>107</v>
      </c>
      <c r="B7" s="7" t="s">
        <v>107</v>
      </c>
      <c r="C7" s="7">
        <v>1</v>
      </c>
      <c r="D7" s="7">
        <v>2</v>
      </c>
      <c r="E7" s="7">
        <v>3</v>
      </c>
      <c r="F7" s="7">
        <v>4</v>
      </c>
      <c r="G7" s="7">
        <v>5</v>
      </c>
      <c r="H7" s="7">
        <v>6</v>
      </c>
      <c r="I7" s="7">
        <v>7</v>
      </c>
      <c r="J7" s="7">
        <v>8</v>
      </c>
      <c r="K7" s="7">
        <v>9</v>
      </c>
      <c r="L7" s="7">
        <v>10</v>
      </c>
      <c r="M7" s="7">
        <v>11</v>
      </c>
      <c r="N7" s="7">
        <v>12</v>
      </c>
      <c r="O7" s="7">
        <v>13</v>
      </c>
      <c r="P7" s="7">
        <v>14</v>
      </c>
    </row>
    <row r="8" spans="1:16" ht="12.75" customHeight="1">
      <c r="A8" s="16"/>
      <c r="B8" s="16" t="s">
        <v>97</v>
      </c>
      <c r="C8" s="10">
        <v>2996.2</v>
      </c>
      <c r="D8" s="10">
        <v>2996.2</v>
      </c>
      <c r="E8" s="15">
        <v>2646.2</v>
      </c>
      <c r="F8" s="15">
        <v>500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350</v>
      </c>
      <c r="P8" s="10">
        <v>0</v>
      </c>
    </row>
    <row r="9" spans="1:16" ht="12.75" customHeight="1">
      <c r="A9" s="16" t="s">
        <v>108</v>
      </c>
      <c r="B9" s="16" t="s">
        <v>1</v>
      </c>
      <c r="C9" s="10">
        <v>2996.2</v>
      </c>
      <c r="D9" s="10">
        <v>2996.2</v>
      </c>
      <c r="E9" s="15">
        <v>2646.2</v>
      </c>
      <c r="F9" s="15">
        <v>500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350</v>
      </c>
      <c r="P9" s="10">
        <v>0</v>
      </c>
    </row>
    <row r="10" spans="1:16" ht="12.75" customHeight="1">
      <c r="A10" s="16" t="s">
        <v>109</v>
      </c>
      <c r="B10" s="16" t="s">
        <v>110</v>
      </c>
      <c r="C10" s="10">
        <v>2996.2</v>
      </c>
      <c r="D10" s="10">
        <v>2996.2</v>
      </c>
      <c r="E10" s="15">
        <v>2646.2</v>
      </c>
      <c r="F10" s="15">
        <v>500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350</v>
      </c>
      <c r="P10" s="10">
        <v>0</v>
      </c>
    </row>
    <row r="11" spans="1:16" ht="12.75" customHeight="1">
      <c r="A11" s="1"/>
      <c r="B11" s="1"/>
      <c r="C11" s="1"/>
      <c r="D11" s="1"/>
      <c r="E11" s="1"/>
      <c r="F11" s="1"/>
      <c r="G11" s="1"/>
      <c r="H11" s="1"/>
      <c r="I11" s="1"/>
      <c r="N11" s="1"/>
      <c r="O11" s="1"/>
      <c r="P11" s="1"/>
    </row>
    <row r="12" spans="1:16" ht="12.75" customHeight="1">
      <c r="A12" s="1"/>
      <c r="D12" s="1"/>
      <c r="E12" s="1"/>
      <c r="F12" s="1"/>
      <c r="G12" s="1"/>
      <c r="N12" s="1"/>
      <c r="O12" s="1"/>
      <c r="P12" s="1"/>
    </row>
    <row r="13" spans="1:16" ht="12.75" customHeight="1">
      <c r="A13" s="1"/>
      <c r="B13" s="1"/>
      <c r="C13" s="1"/>
      <c r="D13" s="1"/>
      <c r="E13" s="1"/>
      <c r="F13" s="1"/>
      <c r="G13" s="1"/>
      <c r="N13" s="1"/>
      <c r="O13" s="1"/>
      <c r="P13" s="1"/>
    </row>
    <row r="14" spans="1:16" ht="12.75" customHeight="1">
      <c r="B14" s="1"/>
      <c r="C14" s="1"/>
      <c r="D14" s="1"/>
      <c r="E14" s="1"/>
      <c r="F14" s="1"/>
      <c r="G14" s="1"/>
      <c r="H14" s="1"/>
      <c r="I14" s="1"/>
      <c r="N14" s="1"/>
      <c r="O14" s="1"/>
      <c r="P14" s="1"/>
    </row>
    <row r="15" spans="1:16" ht="12.75" customHeight="1">
      <c r="B15" s="1"/>
      <c r="C15" s="1"/>
      <c r="D15" s="1"/>
      <c r="E15" s="1"/>
      <c r="F15" s="1"/>
      <c r="G15" s="1"/>
      <c r="H15" s="1"/>
      <c r="N15" s="1"/>
      <c r="O15" s="1"/>
      <c r="P15" s="1"/>
    </row>
    <row r="16" spans="1:16" ht="12.75" customHeight="1">
      <c r="D16" s="1"/>
      <c r="E16" s="1"/>
      <c r="F16" s="1"/>
      <c r="N16" s="1"/>
      <c r="O16" s="1"/>
      <c r="P16" s="1"/>
    </row>
    <row r="17" spans="4:16" ht="12.75" customHeight="1">
      <c r="D17" s="1"/>
      <c r="E17" s="1"/>
      <c r="F17" s="1"/>
      <c r="G17" s="1"/>
      <c r="L17" s="1"/>
      <c r="N17" s="1"/>
      <c r="O17" s="1"/>
      <c r="P17" s="1"/>
    </row>
    <row r="18" spans="4:16" ht="12.75" customHeight="1">
      <c r="G18" s="1"/>
      <c r="M18" s="1"/>
      <c r="N18" s="1"/>
      <c r="O18" s="1"/>
      <c r="P18" s="1"/>
    </row>
    <row r="19" spans="4:16" ht="12.75" customHeight="1">
      <c r="M19" s="1"/>
      <c r="N19" s="1"/>
      <c r="O19" s="1"/>
      <c r="P19" s="1"/>
    </row>
    <row r="20" spans="4:16" ht="12.75" customHeight="1">
      <c r="M20" s="1"/>
      <c r="O20" s="1"/>
    </row>
    <row r="21" spans="4:16" ht="12.75" customHeight="1">
      <c r="M21" s="1"/>
      <c r="N21" s="1"/>
      <c r="O21" s="1"/>
    </row>
    <row r="22" spans="4:16" ht="12.75" customHeight="1">
      <c r="N22" s="1"/>
      <c r="O22" s="1"/>
    </row>
  </sheetData>
  <mergeCells count="16">
    <mergeCell ref="K5:K6"/>
    <mergeCell ref="L5:L6"/>
    <mergeCell ref="M5:M6"/>
    <mergeCell ref="N5:N6"/>
    <mergeCell ref="O5:O6"/>
    <mergeCell ref="P4:P6"/>
    <mergeCell ref="D4:N4"/>
    <mergeCell ref="E5:F5"/>
    <mergeCell ref="A4:A6"/>
    <mergeCell ref="B4:B6"/>
    <mergeCell ref="C4:C6"/>
    <mergeCell ref="D5:D6"/>
    <mergeCell ref="G5:G6"/>
    <mergeCell ref="H5:H6"/>
    <mergeCell ref="I5:I6"/>
    <mergeCell ref="J5:J6"/>
  </mergeCells>
  <phoneticPr fontId="0" type="noConversion"/>
  <printOptions horizontalCentered="1"/>
  <pageMargins left="0.59" right="0.59" top="0.79" bottom="0.79" header="0.5" footer="0.5"/>
  <pageSetup paperSize="9" scale="84" fitToHeight="1000" orientation="landscape" verticalDpi="0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showGridLines="0" showZeros="0" workbookViewId="0"/>
  </sheetViews>
  <sheetFormatPr defaultColWidth="9.1640625" defaultRowHeight="12.75" customHeight="1"/>
  <cols>
    <col min="1" max="1" width="13.6640625" customWidth="1"/>
    <col min="2" max="2" width="29.83203125" customWidth="1"/>
    <col min="3" max="3" width="15.5" customWidth="1"/>
    <col min="4" max="4" width="14.33203125" customWidth="1"/>
    <col min="5" max="5" width="12.33203125" customWidth="1"/>
    <col min="6" max="6" width="13" customWidth="1"/>
    <col min="7" max="10" width="14.33203125" customWidth="1"/>
    <col min="11" max="11" width="9.1640625" customWidth="1"/>
    <col min="12" max="13" width="14.33203125" customWidth="1"/>
    <col min="14" max="14" width="13.33203125" customWidth="1"/>
  </cols>
  <sheetData>
    <row r="1" spans="1:14" ht="29.25" customHeight="1">
      <c r="A1" s="1"/>
      <c r="B1" s="1"/>
      <c r="C1" s="1"/>
    </row>
    <row r="2" spans="1:14" ht="35.25" customHeight="1">
      <c r="A2" s="73" t="s">
        <v>111</v>
      </c>
      <c r="B2" s="2"/>
      <c r="C2" s="2"/>
      <c r="D2" s="2"/>
      <c r="E2" s="2"/>
      <c r="F2" s="2"/>
      <c r="G2" s="2"/>
      <c r="H2" s="2"/>
      <c r="I2" s="13"/>
      <c r="J2" s="13"/>
      <c r="K2" s="13"/>
      <c r="L2" s="13"/>
      <c r="M2" s="13"/>
      <c r="N2" s="13"/>
    </row>
    <row r="3" spans="1:14" ht="21.75" customHeight="1">
      <c r="N3" s="11" t="s">
        <v>6</v>
      </c>
    </row>
    <row r="4" spans="1:14" ht="15" customHeight="1">
      <c r="A4" s="88" t="s">
        <v>92</v>
      </c>
      <c r="B4" s="88" t="s">
        <v>93</v>
      </c>
      <c r="C4" s="88" t="s">
        <v>94</v>
      </c>
      <c r="D4" s="88" t="s">
        <v>95</v>
      </c>
      <c r="E4" s="88"/>
      <c r="F4" s="88"/>
      <c r="G4" s="88"/>
      <c r="H4" s="88"/>
      <c r="I4" s="88"/>
      <c r="J4" s="88"/>
      <c r="K4" s="88"/>
      <c r="L4" s="88"/>
      <c r="M4" s="88"/>
      <c r="N4" s="89" t="s">
        <v>96</v>
      </c>
    </row>
    <row r="5" spans="1:14" ht="30" customHeight="1">
      <c r="A5" s="88"/>
      <c r="B5" s="88"/>
      <c r="C5" s="88"/>
      <c r="D5" s="89" t="s">
        <v>97</v>
      </c>
      <c r="E5" s="89" t="s">
        <v>112</v>
      </c>
      <c r="F5" s="89"/>
      <c r="G5" s="89" t="s">
        <v>99</v>
      </c>
      <c r="H5" s="89" t="s">
        <v>101</v>
      </c>
      <c r="I5" s="89" t="s">
        <v>102</v>
      </c>
      <c r="J5" s="89" t="s">
        <v>103</v>
      </c>
      <c r="K5" s="89" t="s">
        <v>84</v>
      </c>
      <c r="L5" s="89" t="s">
        <v>104</v>
      </c>
      <c r="M5" s="89" t="s">
        <v>86</v>
      </c>
      <c r="N5" s="89"/>
    </row>
    <row r="6" spans="1:14" ht="40.5" customHeight="1">
      <c r="A6" s="88"/>
      <c r="B6" s="88"/>
      <c r="C6" s="88"/>
      <c r="D6" s="89"/>
      <c r="E6" s="5" t="s">
        <v>105</v>
      </c>
      <c r="F6" s="5" t="s">
        <v>113</v>
      </c>
      <c r="G6" s="89"/>
      <c r="H6" s="89"/>
      <c r="I6" s="89"/>
      <c r="J6" s="89"/>
      <c r="K6" s="89"/>
      <c r="L6" s="89"/>
      <c r="M6" s="89"/>
      <c r="N6" s="89"/>
    </row>
    <row r="7" spans="1:14" ht="12.75" customHeight="1">
      <c r="A7" s="7" t="s">
        <v>107</v>
      </c>
      <c r="B7" s="7" t="s">
        <v>107</v>
      </c>
      <c r="C7" s="7">
        <v>1</v>
      </c>
      <c r="D7" s="7">
        <v>2</v>
      </c>
      <c r="E7" s="7">
        <v>3</v>
      </c>
      <c r="F7" s="7">
        <v>4</v>
      </c>
      <c r="G7" s="7">
        <v>5</v>
      </c>
      <c r="H7" s="7">
        <v>6</v>
      </c>
      <c r="I7" s="7">
        <v>7</v>
      </c>
      <c r="J7" s="7">
        <v>8</v>
      </c>
      <c r="K7" s="7">
        <v>9</v>
      </c>
      <c r="L7" s="7">
        <v>10</v>
      </c>
      <c r="M7" s="7">
        <v>11</v>
      </c>
      <c r="N7" s="7">
        <v>12</v>
      </c>
    </row>
    <row r="8" spans="1:14" ht="12.75" customHeight="1">
      <c r="A8" s="9"/>
      <c r="B8" s="9" t="s">
        <v>97</v>
      </c>
      <c r="C8" s="10">
        <v>2996.2</v>
      </c>
      <c r="D8" s="10">
        <v>2996.2</v>
      </c>
      <c r="E8" s="10">
        <v>2646.2</v>
      </c>
      <c r="F8" s="10">
        <v>500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350</v>
      </c>
      <c r="M8" s="10">
        <v>0</v>
      </c>
      <c r="N8" s="10">
        <v>0</v>
      </c>
    </row>
    <row r="9" spans="1:14" ht="12.75" customHeight="1">
      <c r="A9" s="9" t="s">
        <v>108</v>
      </c>
      <c r="B9" s="9" t="s">
        <v>1</v>
      </c>
      <c r="C9" s="10">
        <v>2996.2</v>
      </c>
      <c r="D9" s="10">
        <v>2996.2</v>
      </c>
      <c r="E9" s="10">
        <v>2646.2</v>
      </c>
      <c r="F9" s="10">
        <v>500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350</v>
      </c>
      <c r="M9" s="10">
        <v>0</v>
      </c>
      <c r="N9" s="10">
        <v>0</v>
      </c>
    </row>
    <row r="10" spans="1:14" ht="12.75" customHeight="1">
      <c r="A10" s="9" t="s">
        <v>109</v>
      </c>
      <c r="B10" s="9" t="s">
        <v>110</v>
      </c>
      <c r="C10" s="10">
        <v>2996.2</v>
      </c>
      <c r="D10" s="10">
        <v>2996.2</v>
      </c>
      <c r="E10" s="10">
        <v>2646.2</v>
      </c>
      <c r="F10" s="10">
        <v>500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350</v>
      </c>
      <c r="M10" s="10">
        <v>0</v>
      </c>
      <c r="N10" s="10">
        <v>0</v>
      </c>
    </row>
    <row r="11" spans="1:14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2.75" customHeight="1">
      <c r="A12" s="1"/>
      <c r="B12" s="1"/>
      <c r="C12" s="1"/>
      <c r="D12" s="1"/>
      <c r="E12" s="1"/>
      <c r="F12" s="1"/>
      <c r="G12" s="1"/>
      <c r="H12" s="1"/>
      <c r="J12" s="1"/>
      <c r="K12" s="1"/>
      <c r="L12" s="1"/>
      <c r="M12" s="1"/>
      <c r="N12" s="1"/>
    </row>
    <row r="13" spans="1:14" ht="12.75" customHeight="1">
      <c r="A13" s="1"/>
      <c r="B13" s="1"/>
      <c r="C13" s="1"/>
      <c r="D13" s="1"/>
      <c r="E13" s="1"/>
      <c r="F13" s="1"/>
      <c r="G13" s="1"/>
      <c r="J13" s="1"/>
      <c r="K13" s="1"/>
      <c r="L13" s="1"/>
      <c r="M13" s="1"/>
      <c r="N13" s="1"/>
    </row>
    <row r="14" spans="1:14" ht="12.75" customHeight="1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2.75" customHeight="1">
      <c r="B15" s="1"/>
      <c r="C15" s="1"/>
      <c r="D15" s="1"/>
      <c r="E15" s="1"/>
      <c r="F15" s="1"/>
      <c r="G15" s="1"/>
      <c r="H15" s="1"/>
      <c r="J15" s="1"/>
      <c r="K15" s="1"/>
      <c r="L15" s="1"/>
      <c r="N15" s="1"/>
    </row>
    <row r="16" spans="1:14" ht="12.75" customHeight="1">
      <c r="D16" s="1"/>
      <c r="E16" s="1"/>
      <c r="F16" s="1"/>
      <c r="J16" s="1"/>
      <c r="K16" s="1"/>
      <c r="L16" s="1"/>
      <c r="N16" s="1"/>
    </row>
    <row r="17" spans="4:14" ht="12.75" customHeight="1">
      <c r="D17" s="1"/>
      <c r="E17" s="1"/>
      <c r="F17" s="1"/>
      <c r="G17" s="1"/>
      <c r="J17" s="1"/>
      <c r="K17" s="1"/>
      <c r="L17" s="1"/>
      <c r="N17" s="1"/>
    </row>
    <row r="18" spans="4:14" ht="12.75" customHeight="1">
      <c r="G18" s="1"/>
      <c r="J18" s="1"/>
      <c r="K18" s="1"/>
      <c r="L18" s="1"/>
    </row>
  </sheetData>
  <mergeCells count="14">
    <mergeCell ref="K5:K6"/>
    <mergeCell ref="L5:L6"/>
    <mergeCell ref="M5:M6"/>
    <mergeCell ref="N4:N6"/>
    <mergeCell ref="D4:M4"/>
    <mergeCell ref="E5:F5"/>
    <mergeCell ref="A4:A6"/>
    <mergeCell ref="B4:B6"/>
    <mergeCell ref="C4:C6"/>
    <mergeCell ref="D5:D6"/>
    <mergeCell ref="G5:G6"/>
    <mergeCell ref="H5:H6"/>
    <mergeCell ref="I5:I6"/>
    <mergeCell ref="J5:J6"/>
  </mergeCells>
  <phoneticPr fontId="0" type="noConversion"/>
  <printOptions horizontalCentered="1"/>
  <pageMargins left="0.59" right="0.59" top="0.79" bottom="0.79" header="0.5" footer="0.5"/>
  <pageSetup paperSize="9" scale="79" fitToHeight="1000" orientation="landscape" verticalDpi="0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1"/>
  <sheetViews>
    <sheetView showGridLines="0" showZeros="0" workbookViewId="0">
      <selection activeCell="C12" sqref="C12"/>
    </sheetView>
  </sheetViews>
  <sheetFormatPr defaultColWidth="9.1640625" defaultRowHeight="12.75" customHeight="1"/>
  <cols>
    <col min="1" max="1" width="40.5" customWidth="1"/>
    <col min="2" max="2" width="20.5" customWidth="1"/>
    <col min="3" max="3" width="41" customWidth="1"/>
    <col min="4" max="4" width="20.33203125" customWidth="1"/>
    <col min="5" max="5" width="43" customWidth="1"/>
    <col min="6" max="6" width="20.1640625" customWidth="1"/>
  </cols>
  <sheetData>
    <row r="1" spans="1:8" ht="12.95" customHeight="1">
      <c r="A1" s="41"/>
      <c r="B1" s="42"/>
      <c r="C1" s="42"/>
      <c r="D1" s="42"/>
      <c r="E1" s="42"/>
      <c r="F1" s="43"/>
    </row>
    <row r="2" spans="1:8" ht="12.95" customHeight="1">
      <c r="A2" s="44" t="s">
        <v>114</v>
      </c>
      <c r="B2" s="45"/>
      <c r="C2" s="45"/>
      <c r="D2" s="45"/>
      <c r="E2" s="45"/>
      <c r="F2" s="45"/>
    </row>
    <row r="3" spans="1:8" ht="12.95" customHeight="1">
      <c r="A3" s="86"/>
      <c r="B3" s="86"/>
      <c r="C3" s="46"/>
      <c r="D3" s="46"/>
      <c r="E3" s="47"/>
      <c r="F3" s="48" t="s">
        <v>6</v>
      </c>
    </row>
    <row r="4" spans="1:8" ht="12.95" customHeight="1">
      <c r="A4" s="87" t="s">
        <v>7</v>
      </c>
      <c r="B4" s="87"/>
      <c r="C4" s="87" t="s">
        <v>8</v>
      </c>
      <c r="D4" s="87"/>
      <c r="E4" s="87"/>
      <c r="F4" s="87"/>
    </row>
    <row r="5" spans="1:8" ht="12.95" customHeight="1">
      <c r="A5" s="49" t="s">
        <v>9</v>
      </c>
      <c r="B5" s="49" t="s">
        <v>10</v>
      </c>
      <c r="C5" s="49" t="s">
        <v>11</v>
      </c>
      <c r="D5" s="50" t="s">
        <v>10</v>
      </c>
      <c r="E5" s="49" t="s">
        <v>12</v>
      </c>
      <c r="F5" s="49" t="s">
        <v>10</v>
      </c>
    </row>
    <row r="6" spans="1:8" ht="12.95" customHeight="1">
      <c r="A6" s="51" t="s">
        <v>115</v>
      </c>
      <c r="B6" s="52">
        <v>2646.2</v>
      </c>
      <c r="C6" s="51" t="s">
        <v>115</v>
      </c>
      <c r="D6" s="52">
        <f>SUM(D7:D34)</f>
        <v>2646.2000000000003</v>
      </c>
      <c r="E6" s="53" t="s">
        <v>115</v>
      </c>
      <c r="F6" s="52">
        <f>SUM(F7,F12,F23,F24,F25)</f>
        <v>2646.2</v>
      </c>
    </row>
    <row r="7" spans="1:8" ht="12.95" customHeight="1">
      <c r="A7" s="54" t="s">
        <v>116</v>
      </c>
      <c r="B7" s="52">
        <v>2646.2</v>
      </c>
      <c r="C7" s="53" t="s">
        <v>15</v>
      </c>
      <c r="D7" s="52">
        <v>0</v>
      </c>
      <c r="E7" s="53" t="s">
        <v>16</v>
      </c>
      <c r="F7" s="52">
        <v>1936.35</v>
      </c>
    </row>
    <row r="8" spans="1:8" ht="12.95" customHeight="1">
      <c r="A8" s="55" t="s">
        <v>117</v>
      </c>
      <c r="B8" s="52">
        <v>500</v>
      </c>
      <c r="C8" s="53" t="s">
        <v>18</v>
      </c>
      <c r="D8" s="52">
        <v>0</v>
      </c>
      <c r="E8" s="53" t="s">
        <v>19</v>
      </c>
      <c r="F8" s="52">
        <v>1445.22</v>
      </c>
      <c r="H8" s="1"/>
    </row>
    <row r="9" spans="1:8" ht="12.95" customHeight="1">
      <c r="A9" s="54" t="s">
        <v>118</v>
      </c>
      <c r="B9" s="56">
        <v>0</v>
      </c>
      <c r="C9" s="53" t="s">
        <v>21</v>
      </c>
      <c r="D9" s="52">
        <v>0</v>
      </c>
      <c r="E9" s="53" t="s">
        <v>22</v>
      </c>
      <c r="F9" s="52">
        <v>314.81</v>
      </c>
    </row>
    <row r="10" spans="1:8" ht="12.95" customHeight="1">
      <c r="A10" s="57" t="s">
        <v>119</v>
      </c>
      <c r="B10" s="52">
        <v>0</v>
      </c>
      <c r="C10" s="58" t="s">
        <v>24</v>
      </c>
      <c r="D10" s="52">
        <v>0</v>
      </c>
      <c r="E10" s="53" t="s">
        <v>25</v>
      </c>
      <c r="F10" s="52">
        <v>144.27000000000001</v>
      </c>
    </row>
    <row r="11" spans="1:8" ht="12.95" customHeight="1">
      <c r="A11" s="54"/>
      <c r="B11" s="59"/>
      <c r="C11" s="53" t="s">
        <v>27</v>
      </c>
      <c r="D11" s="52">
        <v>10.8</v>
      </c>
      <c r="E11" s="53" t="s">
        <v>28</v>
      </c>
      <c r="F11" s="52">
        <v>32.049999999999997</v>
      </c>
    </row>
    <row r="12" spans="1:8" ht="12.95" customHeight="1">
      <c r="A12" s="54"/>
      <c r="B12" s="52"/>
      <c r="C12" s="53" t="s">
        <v>30</v>
      </c>
      <c r="D12" s="52">
        <v>2498.67</v>
      </c>
      <c r="E12" s="53" t="s">
        <v>31</v>
      </c>
      <c r="F12" s="52">
        <v>709.85</v>
      </c>
    </row>
    <row r="13" spans="1:8" ht="12.95" customHeight="1">
      <c r="A13" s="54"/>
      <c r="B13" s="52"/>
      <c r="C13" s="53" t="s">
        <v>33</v>
      </c>
      <c r="D13" s="52">
        <v>0</v>
      </c>
      <c r="E13" s="53" t="s">
        <v>19</v>
      </c>
      <c r="F13" s="52">
        <v>0</v>
      </c>
    </row>
    <row r="14" spans="1:8" ht="12.95" customHeight="1">
      <c r="A14" s="54"/>
      <c r="B14" s="52"/>
      <c r="C14" s="53" t="s">
        <v>35</v>
      </c>
      <c r="D14" s="52">
        <v>11.57</v>
      </c>
      <c r="E14" s="53" t="s">
        <v>22</v>
      </c>
      <c r="F14" s="52">
        <v>609.85</v>
      </c>
    </row>
    <row r="15" spans="1:8" ht="12.95" customHeight="1">
      <c r="A15" s="60"/>
      <c r="B15" s="52"/>
      <c r="C15" s="53" t="s">
        <v>37</v>
      </c>
      <c r="D15" s="52">
        <v>0</v>
      </c>
      <c r="E15" s="53" t="s">
        <v>25</v>
      </c>
      <c r="F15" s="52">
        <v>0</v>
      </c>
    </row>
    <row r="16" spans="1:8" ht="12.95" customHeight="1">
      <c r="A16" s="60"/>
      <c r="B16" s="52"/>
      <c r="C16" s="53" t="s">
        <v>39</v>
      </c>
      <c r="D16" s="52">
        <v>0</v>
      </c>
      <c r="E16" s="53" t="s">
        <v>40</v>
      </c>
      <c r="F16" s="52">
        <v>0</v>
      </c>
    </row>
    <row r="17" spans="1:8" ht="12.95" customHeight="1">
      <c r="A17" s="60"/>
      <c r="B17" s="52"/>
      <c r="C17" s="53" t="s">
        <v>42</v>
      </c>
      <c r="D17" s="52">
        <v>0</v>
      </c>
      <c r="E17" s="53" t="s">
        <v>43</v>
      </c>
      <c r="F17" s="52">
        <v>0</v>
      </c>
    </row>
    <row r="18" spans="1:8" ht="12.95" customHeight="1">
      <c r="A18" s="60"/>
      <c r="B18" s="61"/>
      <c r="C18" s="53" t="s">
        <v>45</v>
      </c>
      <c r="D18" s="52">
        <v>0</v>
      </c>
      <c r="E18" s="53" t="s">
        <v>46</v>
      </c>
      <c r="F18" s="52">
        <v>0</v>
      </c>
    </row>
    <row r="19" spans="1:8" ht="12.95" customHeight="1">
      <c r="A19" s="62"/>
      <c r="B19" s="63"/>
      <c r="C19" s="53" t="s">
        <v>47</v>
      </c>
      <c r="D19" s="52">
        <v>0</v>
      </c>
      <c r="E19" s="53" t="s">
        <v>48</v>
      </c>
      <c r="F19" s="52">
        <v>0</v>
      </c>
    </row>
    <row r="20" spans="1:8" ht="12.95" customHeight="1">
      <c r="A20" s="62"/>
      <c r="B20" s="61"/>
      <c r="C20" s="53" t="s">
        <v>49</v>
      </c>
      <c r="D20" s="52">
        <v>0</v>
      </c>
      <c r="E20" s="53" t="s">
        <v>50</v>
      </c>
      <c r="F20" s="52">
        <v>0</v>
      </c>
    </row>
    <row r="21" spans="1:8" ht="12.95" customHeight="1">
      <c r="A21" s="64"/>
      <c r="B21" s="61"/>
      <c r="C21" s="53" t="s">
        <v>51</v>
      </c>
      <c r="D21" s="52">
        <v>0</v>
      </c>
      <c r="E21" s="53" t="s">
        <v>52</v>
      </c>
      <c r="F21" s="52">
        <v>100</v>
      </c>
    </row>
    <row r="22" spans="1:8" ht="12.95" customHeight="1">
      <c r="A22" s="65"/>
      <c r="B22" s="61"/>
      <c r="C22" s="53" t="s">
        <v>53</v>
      </c>
      <c r="D22" s="52">
        <v>0</v>
      </c>
      <c r="E22" s="53" t="s">
        <v>54</v>
      </c>
      <c r="F22" s="52">
        <v>0</v>
      </c>
    </row>
    <row r="23" spans="1:8" ht="12.95" customHeight="1">
      <c r="A23" s="66"/>
      <c r="B23" s="61"/>
      <c r="C23" s="53" t="s">
        <v>55</v>
      </c>
      <c r="D23" s="52">
        <v>0</v>
      </c>
      <c r="E23" s="67" t="s">
        <v>56</v>
      </c>
      <c r="F23" s="52">
        <v>0</v>
      </c>
    </row>
    <row r="24" spans="1:8" ht="12.95" customHeight="1">
      <c r="A24" s="66"/>
      <c r="B24" s="61"/>
      <c r="C24" s="53" t="s">
        <v>57</v>
      </c>
      <c r="D24" s="52">
        <v>0</v>
      </c>
      <c r="E24" s="67" t="s">
        <v>58</v>
      </c>
      <c r="F24" s="52">
        <v>0</v>
      </c>
    </row>
    <row r="25" spans="1:8" ht="12.95" customHeight="1">
      <c r="A25" s="66"/>
      <c r="B25" s="61"/>
      <c r="C25" s="53" t="s">
        <v>59</v>
      </c>
      <c r="D25" s="52">
        <v>0</v>
      </c>
      <c r="E25" s="67" t="s">
        <v>60</v>
      </c>
      <c r="F25" s="52">
        <v>0</v>
      </c>
      <c r="G25" s="1"/>
    </row>
    <row r="26" spans="1:8" ht="12.95" customHeight="1">
      <c r="A26" s="66"/>
      <c r="B26" s="61"/>
      <c r="C26" s="53" t="s">
        <v>61</v>
      </c>
      <c r="D26" s="52">
        <v>125.16</v>
      </c>
      <c r="E26" s="53"/>
      <c r="F26" s="52"/>
      <c r="G26" s="1"/>
      <c r="H26" s="1"/>
    </row>
    <row r="27" spans="1:8" ht="12.95" customHeight="1">
      <c r="A27" s="65"/>
      <c r="B27" s="63"/>
      <c r="C27" s="53" t="s">
        <v>62</v>
      </c>
      <c r="D27" s="52">
        <v>0</v>
      </c>
      <c r="E27" s="53"/>
      <c r="F27" s="52"/>
      <c r="G27" s="1"/>
      <c r="H27" s="1"/>
    </row>
    <row r="28" spans="1:8" ht="12.95" customHeight="1">
      <c r="A28" s="66"/>
      <c r="B28" s="61"/>
      <c r="C28" s="53" t="s">
        <v>64</v>
      </c>
      <c r="D28" s="52">
        <v>0</v>
      </c>
      <c r="E28" s="53"/>
      <c r="F28" s="52"/>
      <c r="G28" s="1"/>
      <c r="H28" s="1"/>
    </row>
    <row r="29" spans="1:8" ht="12.95" customHeight="1">
      <c r="A29" s="65"/>
      <c r="B29" s="63"/>
      <c r="C29" s="53" t="s">
        <v>66</v>
      </c>
      <c r="D29" s="52">
        <v>0</v>
      </c>
      <c r="E29" s="53"/>
      <c r="F29" s="52"/>
      <c r="G29" s="1"/>
      <c r="H29" s="1"/>
    </row>
    <row r="30" spans="1:8" ht="12.95" customHeight="1">
      <c r="A30" s="65"/>
      <c r="B30" s="61"/>
      <c r="C30" s="53" t="s">
        <v>68</v>
      </c>
      <c r="D30" s="52">
        <v>0</v>
      </c>
      <c r="E30" s="53"/>
      <c r="F30" s="52"/>
      <c r="G30" s="1"/>
    </row>
    <row r="31" spans="1:8" ht="12.95" customHeight="1">
      <c r="A31" s="65"/>
      <c r="B31" s="61"/>
      <c r="C31" s="53" t="s">
        <v>70</v>
      </c>
      <c r="D31" s="52">
        <v>0</v>
      </c>
      <c r="E31" s="53"/>
      <c r="F31" s="52"/>
    </row>
    <row r="32" spans="1:8" ht="12.95" customHeight="1">
      <c r="A32" s="65"/>
      <c r="B32" s="61"/>
      <c r="C32" s="53" t="s">
        <v>72</v>
      </c>
      <c r="D32" s="52">
        <v>0</v>
      </c>
      <c r="E32" s="53"/>
      <c r="F32" s="52"/>
    </row>
    <row r="33" spans="1:8" ht="12.95" customHeight="1">
      <c r="A33" s="65"/>
      <c r="B33" s="61"/>
      <c r="C33" s="53" t="s">
        <v>74</v>
      </c>
      <c r="D33" s="52">
        <v>0</v>
      </c>
      <c r="E33" s="53"/>
      <c r="F33" s="52"/>
      <c r="G33" s="1"/>
      <c r="H33" s="1"/>
    </row>
    <row r="34" spans="1:8" ht="12.95" customHeight="1">
      <c r="A34" s="64"/>
      <c r="B34" s="61"/>
      <c r="C34" s="53" t="s">
        <v>76</v>
      </c>
      <c r="D34" s="52">
        <v>0</v>
      </c>
      <c r="E34" s="53"/>
      <c r="F34" s="52"/>
    </row>
    <row r="35" spans="1:8" ht="12.95" customHeight="1">
      <c r="A35" s="65"/>
      <c r="B35" s="61"/>
      <c r="C35" s="68"/>
      <c r="D35" s="69"/>
      <c r="E35" s="54"/>
      <c r="F35" s="69"/>
    </row>
    <row r="36" spans="1:8" ht="12.95" customHeight="1">
      <c r="A36" s="50" t="s">
        <v>80</v>
      </c>
      <c r="B36" s="63">
        <f t="shared" ref="B36:F36" si="0">SUM(B6)</f>
        <v>2646.2</v>
      </c>
      <c r="C36" s="50" t="s">
        <v>81</v>
      </c>
      <c r="D36" s="69">
        <f t="shared" si="0"/>
        <v>2646.2000000000003</v>
      </c>
      <c r="E36" s="50" t="s">
        <v>81</v>
      </c>
      <c r="F36" s="69">
        <f t="shared" si="0"/>
        <v>2646.2</v>
      </c>
    </row>
    <row r="37" spans="1:8" ht="12.95" customHeight="1">
      <c r="A37" s="53" t="s">
        <v>86</v>
      </c>
      <c r="B37" s="61">
        <v>0</v>
      </c>
      <c r="C37" s="60" t="s">
        <v>83</v>
      </c>
      <c r="D37" s="69">
        <f>SUM(B41)-SUM(D36)</f>
        <v>0</v>
      </c>
      <c r="E37" s="60" t="s">
        <v>83</v>
      </c>
      <c r="F37" s="69">
        <f>D37</f>
        <v>0</v>
      </c>
    </row>
    <row r="38" spans="1:8" ht="12.95" customHeight="1">
      <c r="A38" s="53" t="s">
        <v>87</v>
      </c>
      <c r="B38" s="61">
        <v>0</v>
      </c>
      <c r="C38" s="62"/>
      <c r="D38" s="52"/>
      <c r="E38" s="62"/>
      <c r="F38" s="52"/>
    </row>
    <row r="39" spans="1:8" ht="12.95" customHeight="1">
      <c r="A39" s="53" t="s">
        <v>120</v>
      </c>
      <c r="B39" s="61">
        <v>0</v>
      </c>
      <c r="C39" s="70"/>
      <c r="D39" s="71"/>
      <c r="E39" s="65"/>
      <c r="F39" s="69"/>
    </row>
    <row r="40" spans="1:8" ht="12.95" customHeight="1">
      <c r="A40" s="65"/>
      <c r="B40" s="61"/>
      <c r="C40" s="64"/>
      <c r="D40" s="71"/>
      <c r="E40" s="64"/>
      <c r="F40" s="71"/>
    </row>
    <row r="41" spans="1:8" ht="12.95" customHeight="1">
      <c r="A41" s="49" t="s">
        <v>89</v>
      </c>
      <c r="B41" s="63">
        <f t="shared" ref="B41:F41" si="1">SUM(B36,B37)</f>
        <v>2646.2</v>
      </c>
      <c r="C41" s="72" t="s">
        <v>90</v>
      </c>
      <c r="D41" s="71">
        <f t="shared" si="1"/>
        <v>2646.2000000000003</v>
      </c>
      <c r="E41" s="49" t="s">
        <v>90</v>
      </c>
      <c r="F41" s="52">
        <f t="shared" si="1"/>
        <v>2646.2</v>
      </c>
    </row>
  </sheetData>
  <mergeCells count="3">
    <mergeCell ref="A3:B3"/>
    <mergeCell ref="A4:B4"/>
    <mergeCell ref="C4:F4"/>
  </mergeCells>
  <phoneticPr fontId="0" type="noConversion"/>
  <printOptions horizontalCentered="1"/>
  <pageMargins left="0.75" right="0.75" top="0.79" bottom="1" header="0" footer="0"/>
  <pageSetup paperSize="9" scale="85" orientation="landscape" verticalDpi="0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showZeros="0" workbookViewId="0"/>
  </sheetViews>
  <sheetFormatPr defaultColWidth="9.1640625" defaultRowHeight="12.75" customHeight="1"/>
  <cols>
    <col min="1" max="5" width="21.33203125" customWidth="1"/>
    <col min="6" max="6" width="19.33203125" customWidth="1"/>
    <col min="7" max="7" width="21.33203125" customWidth="1"/>
  </cols>
  <sheetData>
    <row r="1" spans="1:7" ht="30" customHeight="1">
      <c r="A1" s="1"/>
    </row>
    <row r="2" spans="1:7" ht="28.5" customHeight="1">
      <c r="A2" s="2" t="s">
        <v>121</v>
      </c>
      <c r="B2" s="2"/>
      <c r="C2" s="2"/>
      <c r="D2" s="2"/>
      <c r="E2" s="2"/>
      <c r="F2" s="2"/>
      <c r="G2" s="2"/>
    </row>
    <row r="3" spans="1:7" ht="22.5" customHeight="1">
      <c r="G3" s="11" t="s">
        <v>6</v>
      </c>
    </row>
    <row r="4" spans="1:7" ht="22.5" customHeight="1">
      <c r="A4" s="6" t="s">
        <v>122</v>
      </c>
      <c r="B4" s="6" t="s">
        <v>123</v>
      </c>
      <c r="C4" s="6" t="s">
        <v>97</v>
      </c>
      <c r="D4" s="6" t="s">
        <v>124</v>
      </c>
      <c r="E4" s="6" t="s">
        <v>125</v>
      </c>
      <c r="F4" s="6" t="s">
        <v>126</v>
      </c>
      <c r="G4" s="6" t="s">
        <v>127</v>
      </c>
    </row>
    <row r="5" spans="1:7" ht="15.75" customHeight="1">
      <c r="A5" s="7" t="s">
        <v>107</v>
      </c>
      <c r="B5" s="7" t="s">
        <v>107</v>
      </c>
      <c r="C5" s="7">
        <v>1</v>
      </c>
      <c r="D5" s="7">
        <v>2</v>
      </c>
      <c r="E5" s="7">
        <v>3</v>
      </c>
      <c r="F5" s="7">
        <v>4</v>
      </c>
      <c r="G5" s="7" t="s">
        <v>107</v>
      </c>
    </row>
    <row r="6" spans="1:7" ht="12.75" customHeight="1">
      <c r="A6" s="9"/>
      <c r="B6" s="9" t="s">
        <v>97</v>
      </c>
      <c r="C6" s="10">
        <v>2646.2</v>
      </c>
      <c r="D6" s="10">
        <v>1605.21</v>
      </c>
      <c r="E6" s="10">
        <v>331.14</v>
      </c>
      <c r="F6" s="10">
        <v>709.85</v>
      </c>
      <c r="G6" s="40"/>
    </row>
    <row r="7" spans="1:7" ht="12.75" customHeight="1">
      <c r="A7" s="9" t="s">
        <v>128</v>
      </c>
      <c r="B7" s="9" t="s">
        <v>129</v>
      </c>
      <c r="C7" s="10">
        <v>10.8</v>
      </c>
      <c r="D7" s="10">
        <v>0</v>
      </c>
      <c r="E7" s="10">
        <v>10.8</v>
      </c>
      <c r="F7" s="10">
        <v>0</v>
      </c>
      <c r="G7" s="40"/>
    </row>
    <row r="8" spans="1:7" ht="12.75" customHeight="1">
      <c r="A8" s="9" t="s">
        <v>130</v>
      </c>
      <c r="B8" s="9" t="s">
        <v>131</v>
      </c>
      <c r="C8" s="10">
        <v>10.8</v>
      </c>
      <c r="D8" s="10">
        <v>0</v>
      </c>
      <c r="E8" s="10">
        <v>10.8</v>
      </c>
      <c r="F8" s="10">
        <v>0</v>
      </c>
      <c r="G8" s="40"/>
    </row>
    <row r="9" spans="1:7" ht="12.75" customHeight="1">
      <c r="A9" s="9" t="s">
        <v>132</v>
      </c>
      <c r="B9" s="9" t="s">
        <v>133</v>
      </c>
      <c r="C9" s="10">
        <v>10.8</v>
      </c>
      <c r="D9" s="10">
        <v>0</v>
      </c>
      <c r="E9" s="10">
        <v>10.8</v>
      </c>
      <c r="F9" s="10">
        <v>0</v>
      </c>
      <c r="G9" s="40"/>
    </row>
    <row r="10" spans="1:7" ht="12.75" customHeight="1">
      <c r="A10" s="9" t="s">
        <v>134</v>
      </c>
      <c r="B10" s="9" t="s">
        <v>135</v>
      </c>
      <c r="C10" s="10">
        <v>2498.67</v>
      </c>
      <c r="D10" s="10">
        <v>1480.05</v>
      </c>
      <c r="E10" s="10">
        <v>308.77</v>
      </c>
      <c r="F10" s="10">
        <v>709.85</v>
      </c>
      <c r="G10" s="40"/>
    </row>
    <row r="11" spans="1:7" ht="12.75" customHeight="1">
      <c r="A11" s="9" t="s">
        <v>136</v>
      </c>
      <c r="B11" s="9" t="s">
        <v>137</v>
      </c>
      <c r="C11" s="10">
        <v>2498.67</v>
      </c>
      <c r="D11" s="10">
        <v>1480.05</v>
      </c>
      <c r="E11" s="10">
        <v>308.77</v>
      </c>
      <c r="F11" s="10">
        <v>709.85</v>
      </c>
      <c r="G11" s="40"/>
    </row>
    <row r="12" spans="1:7" ht="12.75" customHeight="1">
      <c r="A12" s="9" t="s">
        <v>138</v>
      </c>
      <c r="B12" s="9" t="s">
        <v>139</v>
      </c>
      <c r="C12" s="10">
        <v>2298.67</v>
      </c>
      <c r="D12" s="10">
        <v>1480.05</v>
      </c>
      <c r="E12" s="10">
        <v>308.77</v>
      </c>
      <c r="F12" s="10">
        <v>509.85</v>
      </c>
      <c r="G12" s="40"/>
    </row>
    <row r="13" spans="1:7" ht="12.75" customHeight="1">
      <c r="A13" s="9" t="s">
        <v>140</v>
      </c>
      <c r="B13" s="9" t="s">
        <v>141</v>
      </c>
      <c r="C13" s="10">
        <v>200</v>
      </c>
      <c r="D13" s="10">
        <v>0</v>
      </c>
      <c r="E13" s="10">
        <v>0</v>
      </c>
      <c r="F13" s="10">
        <v>200</v>
      </c>
      <c r="G13" s="40"/>
    </row>
    <row r="14" spans="1:7" ht="12.75" customHeight="1">
      <c r="A14" s="9" t="s">
        <v>142</v>
      </c>
      <c r="B14" s="9" t="s">
        <v>143</v>
      </c>
      <c r="C14" s="10">
        <v>11.57</v>
      </c>
      <c r="D14" s="10">
        <v>0</v>
      </c>
      <c r="E14" s="10">
        <v>11.57</v>
      </c>
      <c r="F14" s="10">
        <v>0</v>
      </c>
      <c r="G14" s="40"/>
    </row>
    <row r="15" spans="1:7" ht="12.75" customHeight="1">
      <c r="A15" s="9" t="s">
        <v>144</v>
      </c>
      <c r="B15" s="9" t="s">
        <v>145</v>
      </c>
      <c r="C15" s="10">
        <v>11.57</v>
      </c>
      <c r="D15" s="10">
        <v>0</v>
      </c>
      <c r="E15" s="10">
        <v>11.57</v>
      </c>
      <c r="F15" s="10">
        <v>0</v>
      </c>
      <c r="G15" s="40"/>
    </row>
    <row r="16" spans="1:7" ht="12.75" customHeight="1">
      <c r="A16" s="9" t="s">
        <v>146</v>
      </c>
      <c r="B16" s="9" t="s">
        <v>147</v>
      </c>
      <c r="C16" s="10">
        <v>11.57</v>
      </c>
      <c r="D16" s="10">
        <v>0</v>
      </c>
      <c r="E16" s="10">
        <v>11.57</v>
      </c>
      <c r="F16" s="10">
        <v>0</v>
      </c>
      <c r="G16" s="40"/>
    </row>
    <row r="17" spans="1:7" ht="12.75" customHeight="1">
      <c r="A17" s="9" t="s">
        <v>148</v>
      </c>
      <c r="B17" s="9" t="s">
        <v>149</v>
      </c>
      <c r="C17" s="10">
        <v>125.16</v>
      </c>
      <c r="D17" s="10">
        <v>125.16</v>
      </c>
      <c r="E17" s="10">
        <v>0</v>
      </c>
      <c r="F17" s="10">
        <v>0</v>
      </c>
      <c r="G17" s="40"/>
    </row>
    <row r="18" spans="1:7" ht="12.75" customHeight="1">
      <c r="A18" s="9" t="s">
        <v>150</v>
      </c>
      <c r="B18" s="9" t="s">
        <v>151</v>
      </c>
      <c r="C18" s="10">
        <v>125.16</v>
      </c>
      <c r="D18" s="10">
        <v>125.16</v>
      </c>
      <c r="E18" s="10">
        <v>0</v>
      </c>
      <c r="F18" s="10">
        <v>0</v>
      </c>
      <c r="G18" s="40"/>
    </row>
    <row r="19" spans="1:7" ht="12.75" customHeight="1">
      <c r="A19" s="9" t="s">
        <v>152</v>
      </c>
      <c r="B19" s="9" t="s">
        <v>153</v>
      </c>
      <c r="C19" s="10">
        <v>125.16</v>
      </c>
      <c r="D19" s="10">
        <v>125.16</v>
      </c>
      <c r="E19" s="10">
        <v>0</v>
      </c>
      <c r="F19" s="10">
        <v>0</v>
      </c>
      <c r="G19" s="40"/>
    </row>
    <row r="20" spans="1:7" ht="12.75" customHeight="1">
      <c r="B20" s="1"/>
    </row>
  </sheetData>
  <phoneticPr fontId="0" type="noConversion"/>
  <printOptions horizontalCentered="1"/>
  <pageMargins left="0.59" right="0.59" top="0.79" bottom="0.79" header="0.5" footer="0.5"/>
  <pageSetup paperSize="9" fitToHeight="1000" orientation="landscape" verticalDpi="0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1"/>
  <sheetViews>
    <sheetView showGridLines="0" showZeros="0" workbookViewId="0">
      <selection activeCell="D13" sqref="D13"/>
    </sheetView>
  </sheetViews>
  <sheetFormatPr defaultColWidth="9.1640625" defaultRowHeight="12.75" customHeight="1"/>
  <cols>
    <col min="1" max="1" width="19" customWidth="1"/>
    <col min="2" max="2" width="31.6640625" customWidth="1"/>
    <col min="3" max="5" width="21.33203125" customWidth="1"/>
    <col min="6" max="6" width="17.6640625" customWidth="1"/>
    <col min="7" max="7" width="21.33203125" customWidth="1"/>
  </cols>
  <sheetData>
    <row r="1" spans="1:7" ht="23.1" customHeight="1">
      <c r="A1" s="2" t="s">
        <v>154</v>
      </c>
      <c r="B1" s="2"/>
      <c r="C1" s="2"/>
      <c r="D1" s="2"/>
      <c r="E1" s="2"/>
      <c r="F1" s="2"/>
      <c r="G1" s="2"/>
    </row>
    <row r="2" spans="1:7" ht="14.1" customHeight="1">
      <c r="G2" s="11" t="s">
        <v>6</v>
      </c>
    </row>
    <row r="3" spans="1:7" ht="22.5" customHeight="1">
      <c r="A3" s="6" t="s">
        <v>155</v>
      </c>
      <c r="B3" s="6" t="s">
        <v>156</v>
      </c>
      <c r="C3" s="6" t="s">
        <v>97</v>
      </c>
      <c r="D3" s="6" t="s">
        <v>124</v>
      </c>
      <c r="E3" s="6" t="s">
        <v>125</v>
      </c>
      <c r="F3" s="6" t="s">
        <v>126</v>
      </c>
      <c r="G3" s="6" t="s">
        <v>127</v>
      </c>
    </row>
    <row r="4" spans="1:7" ht="15.75" customHeight="1">
      <c r="A4" s="7" t="s">
        <v>107</v>
      </c>
      <c r="B4" s="7" t="s">
        <v>107</v>
      </c>
      <c r="C4" s="7">
        <v>1</v>
      </c>
      <c r="D4" s="7">
        <v>2</v>
      </c>
      <c r="E4" s="7">
        <v>3</v>
      </c>
      <c r="F4" s="7">
        <v>4</v>
      </c>
      <c r="G4" s="7" t="s">
        <v>107</v>
      </c>
    </row>
    <row r="5" spans="1:7" ht="12.75" customHeight="1">
      <c r="A5" s="16"/>
      <c r="B5" s="16" t="s">
        <v>97</v>
      </c>
      <c r="C5" s="10">
        <v>2646.2</v>
      </c>
      <c r="D5" s="10">
        <v>1605.21</v>
      </c>
      <c r="E5" s="10">
        <v>331.14</v>
      </c>
      <c r="F5" s="10">
        <v>709.85</v>
      </c>
      <c r="G5" s="40"/>
    </row>
    <row r="6" spans="1:7" ht="12.75" customHeight="1">
      <c r="A6" s="16" t="s">
        <v>157</v>
      </c>
      <c r="B6" s="16" t="s">
        <v>158</v>
      </c>
      <c r="C6" s="10">
        <v>1445.22</v>
      </c>
      <c r="D6" s="10">
        <v>1445.22</v>
      </c>
      <c r="E6" s="10">
        <v>0</v>
      </c>
      <c r="F6" s="10">
        <v>0</v>
      </c>
      <c r="G6" s="40"/>
    </row>
    <row r="7" spans="1:7" ht="12.75" customHeight="1">
      <c r="A7" s="16" t="s">
        <v>159</v>
      </c>
      <c r="B7" s="16" t="s">
        <v>160</v>
      </c>
      <c r="C7" s="10">
        <v>742.8</v>
      </c>
      <c r="D7" s="10">
        <v>742.8</v>
      </c>
      <c r="E7" s="10">
        <v>0</v>
      </c>
      <c r="F7" s="10">
        <v>0</v>
      </c>
      <c r="G7" s="40"/>
    </row>
    <row r="8" spans="1:7" ht="12.75" customHeight="1">
      <c r="A8" s="16" t="s">
        <v>161</v>
      </c>
      <c r="B8" s="16" t="s">
        <v>162</v>
      </c>
      <c r="C8" s="10">
        <v>71.319999999999993</v>
      </c>
      <c r="D8" s="10">
        <v>71.319999999999993</v>
      </c>
      <c r="E8" s="10">
        <v>0</v>
      </c>
      <c r="F8" s="10">
        <v>0</v>
      </c>
      <c r="G8" s="40"/>
    </row>
    <row r="9" spans="1:7" ht="12.75" customHeight="1">
      <c r="A9" s="16" t="s">
        <v>163</v>
      </c>
      <c r="B9" s="16" t="s">
        <v>164</v>
      </c>
      <c r="C9" s="10">
        <v>104.3</v>
      </c>
      <c r="D9" s="10">
        <v>104.3</v>
      </c>
      <c r="E9" s="10">
        <v>0</v>
      </c>
      <c r="F9" s="10">
        <v>0</v>
      </c>
      <c r="G9" s="40"/>
    </row>
    <row r="10" spans="1:7" ht="12.75" customHeight="1">
      <c r="A10" s="16" t="s">
        <v>165</v>
      </c>
      <c r="B10" s="16" t="s">
        <v>166</v>
      </c>
      <c r="C10" s="10">
        <v>300.2</v>
      </c>
      <c r="D10" s="10">
        <v>300.2</v>
      </c>
      <c r="E10" s="10">
        <v>0</v>
      </c>
      <c r="F10" s="10">
        <v>0</v>
      </c>
      <c r="G10" s="40"/>
    </row>
    <row r="11" spans="1:7" ht="12.75" customHeight="1">
      <c r="A11" s="16" t="s">
        <v>167</v>
      </c>
      <c r="B11" s="16" t="s">
        <v>168</v>
      </c>
      <c r="C11" s="10">
        <v>208.6</v>
      </c>
      <c r="D11" s="10">
        <v>208.6</v>
      </c>
      <c r="E11" s="10">
        <v>0</v>
      </c>
      <c r="F11" s="10">
        <v>0</v>
      </c>
      <c r="G11" s="40"/>
    </row>
    <row r="12" spans="1:7" ht="12.75" customHeight="1">
      <c r="A12" s="16" t="s">
        <v>169</v>
      </c>
      <c r="B12" s="16" t="s">
        <v>170</v>
      </c>
      <c r="C12" s="10">
        <v>18</v>
      </c>
      <c r="D12" s="10">
        <v>18</v>
      </c>
      <c r="E12" s="10">
        <v>0</v>
      </c>
      <c r="F12" s="10">
        <v>0</v>
      </c>
      <c r="G12" s="40"/>
    </row>
    <row r="13" spans="1:7" ht="12.75" customHeight="1">
      <c r="A13" s="16" t="s">
        <v>171</v>
      </c>
      <c r="B13" s="16" t="s">
        <v>172</v>
      </c>
      <c r="C13" s="10">
        <v>924.66</v>
      </c>
      <c r="D13" s="10">
        <v>15.72</v>
      </c>
      <c r="E13" s="10">
        <v>299.08999999999997</v>
      </c>
      <c r="F13" s="10">
        <v>609.85</v>
      </c>
      <c r="G13" s="40"/>
    </row>
    <row r="14" spans="1:7" ht="12.75" customHeight="1">
      <c r="A14" s="16" t="s">
        <v>173</v>
      </c>
      <c r="B14" s="16" t="s">
        <v>174</v>
      </c>
      <c r="C14" s="10">
        <v>105</v>
      </c>
      <c r="D14" s="10">
        <v>0</v>
      </c>
      <c r="E14" s="10">
        <v>10</v>
      </c>
      <c r="F14" s="10">
        <v>95</v>
      </c>
      <c r="G14" s="40"/>
    </row>
    <row r="15" spans="1:7" ht="12.75" customHeight="1">
      <c r="A15" s="16" t="s">
        <v>175</v>
      </c>
      <c r="B15" s="16" t="s">
        <v>176</v>
      </c>
      <c r="C15" s="10">
        <v>189</v>
      </c>
      <c r="D15" s="10">
        <v>0</v>
      </c>
      <c r="E15" s="10">
        <v>9</v>
      </c>
      <c r="F15" s="10">
        <v>180</v>
      </c>
      <c r="G15" s="40"/>
    </row>
    <row r="16" spans="1:7" ht="12.75" customHeight="1">
      <c r="A16" s="16" t="s">
        <v>177</v>
      </c>
      <c r="B16" s="16" t="s">
        <v>178</v>
      </c>
      <c r="C16" s="10">
        <v>105</v>
      </c>
      <c r="D16" s="10">
        <v>0</v>
      </c>
      <c r="E16" s="10">
        <v>0</v>
      </c>
      <c r="F16" s="10">
        <v>105</v>
      </c>
      <c r="G16" s="40"/>
    </row>
    <row r="17" spans="1:7" ht="12.75" customHeight="1">
      <c r="A17" s="16" t="s">
        <v>179</v>
      </c>
      <c r="B17" s="16" t="s">
        <v>180</v>
      </c>
      <c r="C17" s="10">
        <v>40</v>
      </c>
      <c r="D17" s="10">
        <v>0</v>
      </c>
      <c r="E17" s="10">
        <v>40</v>
      </c>
      <c r="F17" s="10">
        <v>0</v>
      </c>
      <c r="G17" s="40"/>
    </row>
    <row r="18" spans="1:7" ht="12.75" customHeight="1">
      <c r="A18" s="16" t="s">
        <v>181</v>
      </c>
      <c r="B18" s="16" t="s">
        <v>182</v>
      </c>
      <c r="C18" s="10">
        <v>30</v>
      </c>
      <c r="D18" s="10">
        <v>0</v>
      </c>
      <c r="E18" s="10">
        <v>30</v>
      </c>
      <c r="F18" s="10">
        <v>0</v>
      </c>
      <c r="G18" s="40"/>
    </row>
    <row r="19" spans="1:7" ht="12.75" customHeight="1">
      <c r="A19" s="16" t="s">
        <v>183</v>
      </c>
      <c r="B19" s="16" t="s">
        <v>184</v>
      </c>
      <c r="C19" s="10">
        <v>13.01</v>
      </c>
      <c r="D19" s="10">
        <v>0</v>
      </c>
      <c r="E19" s="10">
        <v>13.01</v>
      </c>
      <c r="F19" s="10">
        <v>0</v>
      </c>
      <c r="G19" s="40"/>
    </row>
    <row r="20" spans="1:7" ht="12.75" customHeight="1">
      <c r="A20" s="16" t="s">
        <v>185</v>
      </c>
      <c r="B20" s="16" t="s">
        <v>186</v>
      </c>
      <c r="C20" s="10">
        <v>50</v>
      </c>
      <c r="D20" s="10">
        <v>0</v>
      </c>
      <c r="E20" s="10">
        <v>50</v>
      </c>
      <c r="F20" s="10">
        <v>0</v>
      </c>
      <c r="G20" s="40"/>
    </row>
    <row r="21" spans="1:7" ht="12.75" customHeight="1">
      <c r="A21" s="16" t="s">
        <v>187</v>
      </c>
      <c r="B21" s="16" t="s">
        <v>188</v>
      </c>
      <c r="C21" s="10">
        <v>30</v>
      </c>
      <c r="D21" s="10">
        <v>0</v>
      </c>
      <c r="E21" s="10">
        <v>30</v>
      </c>
      <c r="F21" s="10">
        <v>0</v>
      </c>
      <c r="G21" s="40"/>
    </row>
    <row r="22" spans="1:7" ht="12.75" customHeight="1">
      <c r="A22" s="16" t="s">
        <v>189</v>
      </c>
      <c r="B22" s="16" t="s">
        <v>190</v>
      </c>
      <c r="C22" s="10">
        <v>80</v>
      </c>
      <c r="D22" s="10">
        <v>0</v>
      </c>
      <c r="E22" s="10">
        <v>15</v>
      </c>
      <c r="F22" s="10">
        <v>65</v>
      </c>
      <c r="G22" s="40"/>
    </row>
    <row r="23" spans="1:7" ht="12.75" customHeight="1">
      <c r="A23" s="16" t="s">
        <v>191</v>
      </c>
      <c r="B23" s="16" t="s">
        <v>192</v>
      </c>
      <c r="C23" s="10">
        <v>9.85</v>
      </c>
      <c r="D23" s="10">
        <v>0</v>
      </c>
      <c r="E23" s="10">
        <v>0</v>
      </c>
      <c r="F23" s="10">
        <v>9.85</v>
      </c>
      <c r="G23" s="40"/>
    </row>
    <row r="24" spans="1:7" ht="12.75" customHeight="1">
      <c r="A24" s="16" t="s">
        <v>193</v>
      </c>
      <c r="B24" s="16" t="s">
        <v>194</v>
      </c>
      <c r="C24" s="10">
        <v>5</v>
      </c>
      <c r="D24" s="10">
        <v>0</v>
      </c>
      <c r="E24" s="10">
        <v>5</v>
      </c>
      <c r="F24" s="10">
        <v>0</v>
      </c>
      <c r="G24" s="40"/>
    </row>
    <row r="25" spans="1:7" ht="12.75" customHeight="1">
      <c r="A25" s="16" t="s">
        <v>195</v>
      </c>
      <c r="B25" s="16" t="s">
        <v>196</v>
      </c>
      <c r="C25" s="10">
        <v>13.02</v>
      </c>
      <c r="D25" s="10">
        <v>0</v>
      </c>
      <c r="E25" s="10">
        <v>13.02</v>
      </c>
      <c r="F25" s="10">
        <v>0</v>
      </c>
      <c r="G25" s="40"/>
    </row>
    <row r="26" spans="1:7" ht="12.75" customHeight="1">
      <c r="A26" s="16" t="s">
        <v>197</v>
      </c>
      <c r="B26" s="16" t="s">
        <v>198</v>
      </c>
      <c r="C26" s="10">
        <v>10.8</v>
      </c>
      <c r="D26" s="10">
        <v>0</v>
      </c>
      <c r="E26" s="10">
        <v>10.8</v>
      </c>
      <c r="F26" s="10">
        <v>0</v>
      </c>
      <c r="G26" s="40"/>
    </row>
    <row r="27" spans="1:7" ht="12.75" customHeight="1">
      <c r="A27" s="16" t="s">
        <v>199</v>
      </c>
      <c r="B27" s="16" t="s">
        <v>200</v>
      </c>
      <c r="C27" s="10">
        <v>12</v>
      </c>
      <c r="D27" s="10">
        <v>0</v>
      </c>
      <c r="E27" s="10">
        <v>12</v>
      </c>
      <c r="F27" s="10">
        <v>0</v>
      </c>
      <c r="G27" s="40"/>
    </row>
    <row r="28" spans="1:7" ht="12.75" customHeight="1">
      <c r="A28" s="16" t="s">
        <v>201</v>
      </c>
      <c r="B28" s="16" t="s">
        <v>202</v>
      </c>
      <c r="C28" s="10">
        <v>90</v>
      </c>
      <c r="D28" s="10">
        <v>0</v>
      </c>
      <c r="E28" s="10">
        <v>0</v>
      </c>
      <c r="F28" s="10">
        <v>90</v>
      </c>
      <c r="G28" s="40"/>
    </row>
    <row r="29" spans="1:7" ht="12.75" customHeight="1">
      <c r="A29" s="16" t="s">
        <v>203</v>
      </c>
      <c r="B29" s="16" t="s">
        <v>204</v>
      </c>
      <c r="C29" s="10">
        <v>25.69</v>
      </c>
      <c r="D29" s="10">
        <v>0</v>
      </c>
      <c r="E29" s="10">
        <v>25.69</v>
      </c>
      <c r="F29" s="10">
        <v>0</v>
      </c>
      <c r="G29" s="40"/>
    </row>
    <row r="30" spans="1:7" ht="12.75" customHeight="1">
      <c r="A30" s="16" t="s">
        <v>205</v>
      </c>
      <c r="B30" s="16" t="s">
        <v>206</v>
      </c>
      <c r="C30" s="10">
        <v>15.72</v>
      </c>
      <c r="D30" s="10">
        <v>15.72</v>
      </c>
      <c r="E30" s="10">
        <v>0</v>
      </c>
      <c r="F30" s="10">
        <v>0</v>
      </c>
      <c r="G30" s="40"/>
    </row>
    <row r="31" spans="1:7" ht="12.75" customHeight="1">
      <c r="A31" s="16" t="s">
        <v>207</v>
      </c>
      <c r="B31" s="16" t="s">
        <v>208</v>
      </c>
      <c r="C31" s="10">
        <v>23</v>
      </c>
      <c r="D31" s="10">
        <v>0</v>
      </c>
      <c r="E31" s="10">
        <v>23</v>
      </c>
      <c r="F31" s="10">
        <v>0</v>
      </c>
      <c r="G31" s="40"/>
    </row>
    <row r="32" spans="1:7" ht="12.75" customHeight="1">
      <c r="A32" s="16" t="s">
        <v>209</v>
      </c>
      <c r="B32" s="16" t="s">
        <v>210</v>
      </c>
      <c r="C32" s="10">
        <v>30</v>
      </c>
      <c r="D32" s="10">
        <v>0</v>
      </c>
      <c r="E32" s="10">
        <v>0</v>
      </c>
      <c r="F32" s="10">
        <v>30</v>
      </c>
      <c r="G32" s="40"/>
    </row>
    <row r="33" spans="1:7" ht="12.75" customHeight="1">
      <c r="A33" s="16" t="s">
        <v>211</v>
      </c>
      <c r="B33" s="16" t="s">
        <v>212</v>
      </c>
      <c r="C33" s="10">
        <v>47.57</v>
      </c>
      <c r="D33" s="10">
        <v>0</v>
      </c>
      <c r="E33" s="10">
        <v>12.57</v>
      </c>
      <c r="F33" s="10">
        <v>35</v>
      </c>
      <c r="G33" s="40"/>
    </row>
    <row r="34" spans="1:7" ht="12.75" customHeight="1">
      <c r="A34" s="16" t="s">
        <v>213</v>
      </c>
      <c r="B34" s="16" t="s">
        <v>214</v>
      </c>
      <c r="C34" s="10">
        <v>144.27000000000001</v>
      </c>
      <c r="D34" s="10">
        <v>144.27000000000001</v>
      </c>
      <c r="E34" s="10">
        <v>0</v>
      </c>
      <c r="F34" s="10">
        <v>0</v>
      </c>
      <c r="G34" s="40"/>
    </row>
    <row r="35" spans="1:7" ht="12.75" customHeight="1">
      <c r="A35" s="16" t="s">
        <v>215</v>
      </c>
      <c r="B35" s="16" t="s">
        <v>216</v>
      </c>
      <c r="C35" s="10">
        <v>2</v>
      </c>
      <c r="D35" s="10">
        <v>2</v>
      </c>
      <c r="E35" s="10">
        <v>0</v>
      </c>
      <c r="F35" s="10">
        <v>0</v>
      </c>
      <c r="G35" s="40"/>
    </row>
    <row r="36" spans="1:7" ht="12.75" customHeight="1">
      <c r="A36" s="16" t="s">
        <v>217</v>
      </c>
      <c r="B36" s="16" t="s">
        <v>218</v>
      </c>
      <c r="C36" s="10">
        <v>125.16</v>
      </c>
      <c r="D36" s="10">
        <v>125.16</v>
      </c>
      <c r="E36" s="10">
        <v>0</v>
      </c>
      <c r="F36" s="10">
        <v>0</v>
      </c>
      <c r="G36" s="40"/>
    </row>
    <row r="37" spans="1:7" ht="12.75" customHeight="1">
      <c r="A37" s="16" t="s">
        <v>219</v>
      </c>
      <c r="B37" s="16" t="s">
        <v>220</v>
      </c>
      <c r="C37" s="10">
        <v>15.11</v>
      </c>
      <c r="D37" s="10">
        <v>15.11</v>
      </c>
      <c r="E37" s="10">
        <v>0</v>
      </c>
      <c r="F37" s="10">
        <v>0</v>
      </c>
      <c r="G37" s="40"/>
    </row>
    <row r="38" spans="1:7" ht="12.75" customHeight="1">
      <c r="A38" s="16" t="s">
        <v>221</v>
      </c>
      <c r="B38" s="16" t="s">
        <v>222</v>
      </c>
      <c r="C38" s="10">
        <v>2</v>
      </c>
      <c r="D38" s="10">
        <v>2</v>
      </c>
      <c r="E38" s="10">
        <v>0</v>
      </c>
      <c r="F38" s="10">
        <v>0</v>
      </c>
      <c r="G38" s="40"/>
    </row>
    <row r="39" spans="1:7" ht="12.75" customHeight="1">
      <c r="A39" s="16" t="s">
        <v>223</v>
      </c>
      <c r="B39" s="16" t="s">
        <v>224</v>
      </c>
      <c r="C39" s="10">
        <v>132.05000000000001</v>
      </c>
      <c r="D39" s="10">
        <v>0</v>
      </c>
      <c r="E39" s="10">
        <v>32.049999999999997</v>
      </c>
      <c r="F39" s="10">
        <v>100</v>
      </c>
      <c r="G39" s="40"/>
    </row>
    <row r="40" spans="1:7" ht="12.75" customHeight="1">
      <c r="A40" s="16" t="s">
        <v>225</v>
      </c>
      <c r="B40" s="16" t="s">
        <v>226</v>
      </c>
      <c r="C40" s="10">
        <v>32.049999999999997</v>
      </c>
      <c r="D40" s="10">
        <v>0</v>
      </c>
      <c r="E40" s="10">
        <v>32.049999999999997</v>
      </c>
      <c r="F40" s="10">
        <v>0</v>
      </c>
      <c r="G40" s="40"/>
    </row>
    <row r="41" spans="1:7" ht="12.75" customHeight="1">
      <c r="A41" s="16" t="s">
        <v>227</v>
      </c>
      <c r="B41" s="16" t="s">
        <v>228</v>
      </c>
      <c r="C41" s="10">
        <v>100</v>
      </c>
      <c r="D41" s="10">
        <v>0</v>
      </c>
      <c r="E41" s="10">
        <v>0</v>
      </c>
      <c r="F41" s="10">
        <v>100</v>
      </c>
      <c r="G41" s="40"/>
    </row>
  </sheetData>
  <phoneticPr fontId="0" type="noConversion"/>
  <printOptions horizontalCentered="1"/>
  <pageMargins left="0.59" right="0.59" top="0.79" bottom="0.79" header="0.5" footer="0.5"/>
  <pageSetup paperSize="9" scale="85" fitToHeight="1000" orientation="landscape" verticalDpi="0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showZeros="0" workbookViewId="0"/>
  </sheetViews>
  <sheetFormatPr defaultColWidth="9.1640625" defaultRowHeight="12.75" customHeight="1"/>
  <cols>
    <col min="1" max="6" width="21.33203125" customWidth="1"/>
  </cols>
  <sheetData>
    <row r="1" spans="1:6" ht="30" customHeight="1">
      <c r="A1" s="1"/>
    </row>
    <row r="2" spans="1:6" ht="28.5" customHeight="1">
      <c r="A2" s="2" t="s">
        <v>229</v>
      </c>
      <c r="B2" s="2"/>
      <c r="C2" s="2"/>
      <c r="D2" s="2"/>
      <c r="E2" s="2"/>
      <c r="F2" s="2"/>
    </row>
    <row r="3" spans="1:6" ht="22.5" customHeight="1">
      <c r="F3" s="11" t="s">
        <v>6</v>
      </c>
    </row>
    <row r="4" spans="1:6" ht="22.5" customHeight="1">
      <c r="A4" s="6" t="s">
        <v>122</v>
      </c>
      <c r="B4" s="6" t="s">
        <v>123</v>
      </c>
      <c r="C4" s="6" t="s">
        <v>97</v>
      </c>
      <c r="D4" s="6" t="s">
        <v>124</v>
      </c>
      <c r="E4" s="6" t="s">
        <v>125</v>
      </c>
      <c r="F4" s="6" t="s">
        <v>127</v>
      </c>
    </row>
    <row r="5" spans="1:6" ht="15.75" customHeight="1">
      <c r="A5" s="7" t="s">
        <v>107</v>
      </c>
      <c r="B5" s="7" t="s">
        <v>107</v>
      </c>
      <c r="C5" s="7">
        <v>1</v>
      </c>
      <c r="D5" s="7">
        <v>2</v>
      </c>
      <c r="E5" s="7">
        <v>3</v>
      </c>
      <c r="F5" s="7" t="s">
        <v>107</v>
      </c>
    </row>
    <row r="6" spans="1:6" ht="12.75" customHeight="1">
      <c r="A6" s="9"/>
      <c r="B6" s="9" t="s">
        <v>97</v>
      </c>
      <c r="C6" s="10">
        <v>1936.35</v>
      </c>
      <c r="D6" s="10">
        <v>1605.21</v>
      </c>
      <c r="E6" s="10">
        <v>331.14</v>
      </c>
      <c r="F6" s="40"/>
    </row>
    <row r="7" spans="1:6" ht="12.75" customHeight="1">
      <c r="A7" s="9" t="s">
        <v>128</v>
      </c>
      <c r="B7" s="9" t="s">
        <v>129</v>
      </c>
      <c r="C7" s="10">
        <v>10.8</v>
      </c>
      <c r="D7" s="10">
        <v>0</v>
      </c>
      <c r="E7" s="10">
        <v>10.8</v>
      </c>
      <c r="F7" s="40"/>
    </row>
    <row r="8" spans="1:6" ht="12.75" customHeight="1">
      <c r="A8" s="9" t="s">
        <v>130</v>
      </c>
      <c r="B8" s="9" t="s">
        <v>131</v>
      </c>
      <c r="C8" s="10">
        <v>10.8</v>
      </c>
      <c r="D8" s="10">
        <v>0</v>
      </c>
      <c r="E8" s="10">
        <v>10.8</v>
      </c>
      <c r="F8" s="40"/>
    </row>
    <row r="9" spans="1:6" ht="12.75" customHeight="1">
      <c r="A9" s="9" t="s">
        <v>132</v>
      </c>
      <c r="B9" s="9" t="s">
        <v>133</v>
      </c>
      <c r="C9" s="10">
        <v>10.8</v>
      </c>
      <c r="D9" s="10">
        <v>0</v>
      </c>
      <c r="E9" s="10">
        <v>10.8</v>
      </c>
      <c r="F9" s="40"/>
    </row>
    <row r="10" spans="1:6" ht="12.75" customHeight="1">
      <c r="A10" s="9" t="s">
        <v>134</v>
      </c>
      <c r="B10" s="9" t="s">
        <v>135</v>
      </c>
      <c r="C10" s="10">
        <v>1788.82</v>
      </c>
      <c r="D10" s="10">
        <v>1480.05</v>
      </c>
      <c r="E10" s="10">
        <v>308.77</v>
      </c>
      <c r="F10" s="40"/>
    </row>
    <row r="11" spans="1:6" ht="12.75" customHeight="1">
      <c r="A11" s="9" t="s">
        <v>136</v>
      </c>
      <c r="B11" s="9" t="s">
        <v>137</v>
      </c>
      <c r="C11" s="10">
        <v>1788.82</v>
      </c>
      <c r="D11" s="10">
        <v>1480.05</v>
      </c>
      <c r="E11" s="10">
        <v>308.77</v>
      </c>
      <c r="F11" s="40"/>
    </row>
    <row r="12" spans="1:6" ht="12.75" customHeight="1">
      <c r="A12" s="9" t="s">
        <v>138</v>
      </c>
      <c r="B12" s="9" t="s">
        <v>139</v>
      </c>
      <c r="C12" s="10">
        <v>1788.82</v>
      </c>
      <c r="D12" s="10">
        <v>1480.05</v>
      </c>
      <c r="E12" s="10">
        <v>308.77</v>
      </c>
      <c r="F12" s="40"/>
    </row>
    <row r="13" spans="1:6" ht="12.75" customHeight="1">
      <c r="A13" s="9" t="s">
        <v>142</v>
      </c>
      <c r="B13" s="9" t="s">
        <v>143</v>
      </c>
      <c r="C13" s="10">
        <v>11.57</v>
      </c>
      <c r="D13" s="10">
        <v>0</v>
      </c>
      <c r="E13" s="10">
        <v>11.57</v>
      </c>
      <c r="F13" s="40"/>
    </row>
    <row r="14" spans="1:6" ht="12.75" customHeight="1">
      <c r="A14" s="9" t="s">
        <v>144</v>
      </c>
      <c r="B14" s="9" t="s">
        <v>145</v>
      </c>
      <c r="C14" s="10">
        <v>11.57</v>
      </c>
      <c r="D14" s="10">
        <v>0</v>
      </c>
      <c r="E14" s="10">
        <v>11.57</v>
      </c>
      <c r="F14" s="40"/>
    </row>
    <row r="15" spans="1:6" ht="12.75" customHeight="1">
      <c r="A15" s="9" t="s">
        <v>146</v>
      </c>
      <c r="B15" s="9" t="s">
        <v>147</v>
      </c>
      <c r="C15" s="10">
        <v>11.57</v>
      </c>
      <c r="D15" s="10">
        <v>0</v>
      </c>
      <c r="E15" s="10">
        <v>11.57</v>
      </c>
      <c r="F15" s="40"/>
    </row>
    <row r="16" spans="1:6" ht="12.75" customHeight="1">
      <c r="A16" s="9" t="s">
        <v>148</v>
      </c>
      <c r="B16" s="9" t="s">
        <v>149</v>
      </c>
      <c r="C16" s="10">
        <v>125.16</v>
      </c>
      <c r="D16" s="10">
        <v>125.16</v>
      </c>
      <c r="E16" s="10">
        <v>0</v>
      </c>
      <c r="F16" s="40"/>
    </row>
    <row r="17" spans="1:6" ht="12.75" customHeight="1">
      <c r="A17" s="9" t="s">
        <v>150</v>
      </c>
      <c r="B17" s="9" t="s">
        <v>151</v>
      </c>
      <c r="C17" s="10">
        <v>125.16</v>
      </c>
      <c r="D17" s="10">
        <v>125.16</v>
      </c>
      <c r="E17" s="10">
        <v>0</v>
      </c>
      <c r="F17" s="40"/>
    </row>
    <row r="18" spans="1:6" ht="12.75" customHeight="1">
      <c r="A18" s="9" t="s">
        <v>152</v>
      </c>
      <c r="B18" s="9" t="s">
        <v>153</v>
      </c>
      <c r="C18" s="10">
        <v>125.16</v>
      </c>
      <c r="D18" s="10">
        <v>125.16</v>
      </c>
      <c r="E18" s="10">
        <v>0</v>
      </c>
      <c r="F18" s="40"/>
    </row>
    <row r="19" spans="1:6" ht="12.75" customHeight="1">
      <c r="B19" s="1"/>
    </row>
    <row r="20" spans="1:6" ht="12.75" customHeight="1">
      <c r="B20" s="1"/>
    </row>
  </sheetData>
  <phoneticPr fontId="0" type="noConversion"/>
  <printOptions horizontalCentered="1"/>
  <pageMargins left="0.59" right="0.59" top="0.79" bottom="0.79" header="0.5" footer="0.5"/>
  <pageSetup paperSize="9" fitToHeight="1000" orientation="landscape" verticalDpi="0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6"/>
  <sheetViews>
    <sheetView showGridLines="0" showZeros="0" workbookViewId="0">
      <selection activeCell="E14" sqref="E14"/>
    </sheetView>
  </sheetViews>
  <sheetFormatPr defaultColWidth="9.1640625" defaultRowHeight="12.75" customHeight="1"/>
  <cols>
    <col min="1" max="1" width="19" customWidth="1"/>
    <col min="2" max="2" width="31.6640625" customWidth="1"/>
    <col min="3" max="6" width="21.33203125" customWidth="1"/>
  </cols>
  <sheetData>
    <row r="1" spans="1:6" ht="28.5" customHeight="1">
      <c r="A1" s="2" t="s">
        <v>230</v>
      </c>
      <c r="B1" s="2"/>
      <c r="C1" s="2"/>
      <c r="D1" s="2"/>
      <c r="E1" s="2"/>
      <c r="F1" s="2"/>
    </row>
    <row r="2" spans="1:6" ht="22.5" customHeight="1">
      <c r="F2" s="11" t="s">
        <v>6</v>
      </c>
    </row>
    <row r="3" spans="1:6" ht="22.5" customHeight="1">
      <c r="A3" s="6" t="s">
        <v>155</v>
      </c>
      <c r="B3" s="6" t="s">
        <v>156</v>
      </c>
      <c r="C3" s="6" t="s">
        <v>97</v>
      </c>
      <c r="D3" s="6" t="s">
        <v>124</v>
      </c>
      <c r="E3" s="6" t="s">
        <v>125</v>
      </c>
      <c r="F3" s="6" t="s">
        <v>127</v>
      </c>
    </row>
    <row r="4" spans="1:6" ht="15.75" customHeight="1">
      <c r="A4" s="7" t="s">
        <v>107</v>
      </c>
      <c r="B4" s="7" t="s">
        <v>107</v>
      </c>
      <c r="C4" s="7">
        <v>1</v>
      </c>
      <c r="D4" s="7">
        <v>2</v>
      </c>
      <c r="E4" s="7">
        <v>3</v>
      </c>
      <c r="F4" s="7" t="s">
        <v>107</v>
      </c>
    </row>
    <row r="5" spans="1:6" ht="12.75" customHeight="1">
      <c r="A5" s="16"/>
      <c r="B5" s="16" t="s">
        <v>97</v>
      </c>
      <c r="C5" s="10">
        <v>1936.35</v>
      </c>
      <c r="D5" s="10">
        <v>1605.21</v>
      </c>
      <c r="E5" s="10">
        <v>331.14</v>
      </c>
      <c r="F5" s="40"/>
    </row>
    <row r="6" spans="1:6" ht="12.75" customHeight="1">
      <c r="A6" s="16" t="s">
        <v>157</v>
      </c>
      <c r="B6" s="16" t="s">
        <v>158</v>
      </c>
      <c r="C6" s="10">
        <v>1445.22</v>
      </c>
      <c r="D6" s="10">
        <v>1445.22</v>
      </c>
      <c r="E6" s="10">
        <v>0</v>
      </c>
      <c r="F6" s="40"/>
    </row>
    <row r="7" spans="1:6" ht="12.75" customHeight="1">
      <c r="A7" s="16" t="s">
        <v>159</v>
      </c>
      <c r="B7" s="16" t="s">
        <v>160</v>
      </c>
      <c r="C7" s="10">
        <v>742.8</v>
      </c>
      <c r="D7" s="10">
        <v>742.8</v>
      </c>
      <c r="E7" s="10">
        <v>0</v>
      </c>
      <c r="F7" s="40"/>
    </row>
    <row r="8" spans="1:6" ht="12.75" customHeight="1">
      <c r="A8" s="16" t="s">
        <v>161</v>
      </c>
      <c r="B8" s="16" t="s">
        <v>162</v>
      </c>
      <c r="C8" s="10">
        <v>71.319999999999993</v>
      </c>
      <c r="D8" s="10">
        <v>71.319999999999993</v>
      </c>
      <c r="E8" s="10">
        <v>0</v>
      </c>
      <c r="F8" s="40"/>
    </row>
    <row r="9" spans="1:6" ht="12.75" customHeight="1">
      <c r="A9" s="16" t="s">
        <v>163</v>
      </c>
      <c r="B9" s="16" t="s">
        <v>164</v>
      </c>
      <c r="C9" s="10">
        <v>104.3</v>
      </c>
      <c r="D9" s="10">
        <v>104.3</v>
      </c>
      <c r="E9" s="10">
        <v>0</v>
      </c>
      <c r="F9" s="40"/>
    </row>
    <row r="10" spans="1:6" ht="12.75" customHeight="1">
      <c r="A10" s="16" t="s">
        <v>165</v>
      </c>
      <c r="B10" s="16" t="s">
        <v>166</v>
      </c>
      <c r="C10" s="10">
        <v>300.2</v>
      </c>
      <c r="D10" s="10">
        <v>300.2</v>
      </c>
      <c r="E10" s="10">
        <v>0</v>
      </c>
      <c r="F10" s="40"/>
    </row>
    <row r="11" spans="1:6" ht="12.75" customHeight="1">
      <c r="A11" s="16" t="s">
        <v>167</v>
      </c>
      <c r="B11" s="16" t="s">
        <v>168</v>
      </c>
      <c r="C11" s="10">
        <v>208.6</v>
      </c>
      <c r="D11" s="10">
        <v>208.6</v>
      </c>
      <c r="E11" s="10">
        <v>0</v>
      </c>
      <c r="F11" s="40"/>
    </row>
    <row r="12" spans="1:6" ht="12.75" customHeight="1">
      <c r="A12" s="16" t="s">
        <v>169</v>
      </c>
      <c r="B12" s="16" t="s">
        <v>170</v>
      </c>
      <c r="C12" s="10">
        <v>18</v>
      </c>
      <c r="D12" s="10">
        <v>18</v>
      </c>
      <c r="E12" s="10">
        <v>0</v>
      </c>
      <c r="F12" s="40"/>
    </row>
    <row r="13" spans="1:6" ht="12.75" customHeight="1">
      <c r="A13" s="16" t="s">
        <v>171</v>
      </c>
      <c r="B13" s="16" t="s">
        <v>172</v>
      </c>
      <c r="C13" s="10">
        <v>314.81</v>
      </c>
      <c r="D13" s="10">
        <v>15.72</v>
      </c>
      <c r="E13" s="10">
        <v>299.08999999999997</v>
      </c>
      <c r="F13" s="40"/>
    </row>
    <row r="14" spans="1:6" ht="12.75" customHeight="1">
      <c r="A14" s="16" t="s">
        <v>173</v>
      </c>
      <c r="B14" s="16" t="s">
        <v>174</v>
      </c>
      <c r="C14" s="10">
        <v>10</v>
      </c>
      <c r="D14" s="10">
        <v>0</v>
      </c>
      <c r="E14" s="10">
        <v>10</v>
      </c>
      <c r="F14" s="40"/>
    </row>
    <row r="15" spans="1:6" ht="12.75" customHeight="1">
      <c r="A15" s="16" t="s">
        <v>175</v>
      </c>
      <c r="B15" s="16" t="s">
        <v>176</v>
      </c>
      <c r="C15" s="10">
        <v>9</v>
      </c>
      <c r="D15" s="10">
        <v>0</v>
      </c>
      <c r="E15" s="10">
        <v>9</v>
      </c>
      <c r="F15" s="40"/>
    </row>
    <row r="16" spans="1:6" ht="12.75" customHeight="1">
      <c r="A16" s="16" t="s">
        <v>179</v>
      </c>
      <c r="B16" s="16" t="s">
        <v>180</v>
      </c>
      <c r="C16" s="10">
        <v>40</v>
      </c>
      <c r="D16" s="10">
        <v>0</v>
      </c>
      <c r="E16" s="10">
        <v>40</v>
      </c>
      <c r="F16" s="40"/>
    </row>
    <row r="17" spans="1:6" ht="12.75" customHeight="1">
      <c r="A17" s="16" t="s">
        <v>181</v>
      </c>
      <c r="B17" s="16" t="s">
        <v>182</v>
      </c>
      <c r="C17" s="10">
        <v>30</v>
      </c>
      <c r="D17" s="10">
        <v>0</v>
      </c>
      <c r="E17" s="10">
        <v>30</v>
      </c>
      <c r="F17" s="40"/>
    </row>
    <row r="18" spans="1:6" ht="12.75" customHeight="1">
      <c r="A18" s="16" t="s">
        <v>183</v>
      </c>
      <c r="B18" s="16" t="s">
        <v>184</v>
      </c>
      <c r="C18" s="10">
        <v>13.01</v>
      </c>
      <c r="D18" s="10">
        <v>0</v>
      </c>
      <c r="E18" s="10">
        <v>13.01</v>
      </c>
      <c r="F18" s="40"/>
    </row>
    <row r="19" spans="1:6" ht="12.75" customHeight="1">
      <c r="A19" s="16" t="s">
        <v>185</v>
      </c>
      <c r="B19" s="16" t="s">
        <v>186</v>
      </c>
      <c r="C19" s="10">
        <v>50</v>
      </c>
      <c r="D19" s="10">
        <v>0</v>
      </c>
      <c r="E19" s="10">
        <v>50</v>
      </c>
      <c r="F19" s="40"/>
    </row>
    <row r="20" spans="1:6" ht="12.75" customHeight="1">
      <c r="A20" s="16" t="s">
        <v>187</v>
      </c>
      <c r="B20" s="16" t="s">
        <v>188</v>
      </c>
      <c r="C20" s="10">
        <v>30</v>
      </c>
      <c r="D20" s="10">
        <v>0</v>
      </c>
      <c r="E20" s="10">
        <v>30</v>
      </c>
      <c r="F20" s="40"/>
    </row>
    <row r="21" spans="1:6" ht="12.75" customHeight="1">
      <c r="A21" s="16" t="s">
        <v>189</v>
      </c>
      <c r="B21" s="16" t="s">
        <v>190</v>
      </c>
      <c r="C21" s="10">
        <v>15</v>
      </c>
      <c r="D21" s="10">
        <v>0</v>
      </c>
      <c r="E21" s="10">
        <v>15</v>
      </c>
      <c r="F21" s="40"/>
    </row>
    <row r="22" spans="1:6" ht="12.75" customHeight="1">
      <c r="A22" s="16" t="s">
        <v>193</v>
      </c>
      <c r="B22" s="16" t="s">
        <v>194</v>
      </c>
      <c r="C22" s="10">
        <v>5</v>
      </c>
      <c r="D22" s="10">
        <v>0</v>
      </c>
      <c r="E22" s="10">
        <v>5</v>
      </c>
      <c r="F22" s="40"/>
    </row>
    <row r="23" spans="1:6" ht="12.75" customHeight="1">
      <c r="A23" s="16" t="s">
        <v>195</v>
      </c>
      <c r="B23" s="16" t="s">
        <v>196</v>
      </c>
      <c r="C23" s="10">
        <v>13.02</v>
      </c>
      <c r="D23" s="10">
        <v>0</v>
      </c>
      <c r="E23" s="10">
        <v>13.02</v>
      </c>
      <c r="F23" s="40"/>
    </row>
    <row r="24" spans="1:6" ht="12.75" customHeight="1">
      <c r="A24" s="16" t="s">
        <v>197</v>
      </c>
      <c r="B24" s="16" t="s">
        <v>198</v>
      </c>
      <c r="C24" s="10">
        <v>10.8</v>
      </c>
      <c r="D24" s="10">
        <v>0</v>
      </c>
      <c r="E24" s="10">
        <v>10.8</v>
      </c>
      <c r="F24" s="40"/>
    </row>
    <row r="25" spans="1:6" ht="12.75" customHeight="1">
      <c r="A25" s="16" t="s">
        <v>199</v>
      </c>
      <c r="B25" s="16" t="s">
        <v>200</v>
      </c>
      <c r="C25" s="10">
        <v>12</v>
      </c>
      <c r="D25" s="10">
        <v>0</v>
      </c>
      <c r="E25" s="10">
        <v>12</v>
      </c>
      <c r="F25" s="40"/>
    </row>
    <row r="26" spans="1:6" ht="12.75" customHeight="1">
      <c r="A26" s="16" t="s">
        <v>203</v>
      </c>
      <c r="B26" s="16" t="s">
        <v>204</v>
      </c>
      <c r="C26" s="10">
        <v>25.69</v>
      </c>
      <c r="D26" s="10">
        <v>0</v>
      </c>
      <c r="E26" s="10">
        <v>25.69</v>
      </c>
      <c r="F26" s="40"/>
    </row>
    <row r="27" spans="1:6" ht="12.75" customHeight="1">
      <c r="A27" s="16" t="s">
        <v>205</v>
      </c>
      <c r="B27" s="16" t="s">
        <v>206</v>
      </c>
      <c r="C27" s="10">
        <v>15.72</v>
      </c>
      <c r="D27" s="10">
        <v>15.72</v>
      </c>
      <c r="E27" s="10">
        <v>0</v>
      </c>
      <c r="F27" s="40"/>
    </row>
    <row r="28" spans="1:6" ht="12.75" customHeight="1">
      <c r="A28" s="16" t="s">
        <v>207</v>
      </c>
      <c r="B28" s="16" t="s">
        <v>208</v>
      </c>
      <c r="C28" s="10">
        <v>23</v>
      </c>
      <c r="D28" s="10">
        <v>0</v>
      </c>
      <c r="E28" s="10">
        <v>23</v>
      </c>
      <c r="F28" s="40"/>
    </row>
    <row r="29" spans="1:6" ht="12.75" customHeight="1">
      <c r="A29" s="16" t="s">
        <v>211</v>
      </c>
      <c r="B29" s="16" t="s">
        <v>212</v>
      </c>
      <c r="C29" s="10">
        <v>12.57</v>
      </c>
      <c r="D29" s="10">
        <v>0</v>
      </c>
      <c r="E29" s="10">
        <v>12.57</v>
      </c>
      <c r="F29" s="40"/>
    </row>
    <row r="30" spans="1:6" ht="12.75" customHeight="1">
      <c r="A30" s="16" t="s">
        <v>213</v>
      </c>
      <c r="B30" s="16" t="s">
        <v>214</v>
      </c>
      <c r="C30" s="10">
        <v>144.27000000000001</v>
      </c>
      <c r="D30" s="10">
        <v>144.27000000000001</v>
      </c>
      <c r="E30" s="10">
        <v>0</v>
      </c>
      <c r="F30" s="40"/>
    </row>
    <row r="31" spans="1:6" ht="12.75" customHeight="1">
      <c r="A31" s="16" t="s">
        <v>215</v>
      </c>
      <c r="B31" s="16" t="s">
        <v>216</v>
      </c>
      <c r="C31" s="10">
        <v>2</v>
      </c>
      <c r="D31" s="10">
        <v>2</v>
      </c>
      <c r="E31" s="10">
        <v>0</v>
      </c>
      <c r="F31" s="40"/>
    </row>
    <row r="32" spans="1:6" ht="12.75" customHeight="1">
      <c r="A32" s="16" t="s">
        <v>217</v>
      </c>
      <c r="B32" s="16" t="s">
        <v>218</v>
      </c>
      <c r="C32" s="10">
        <v>125.16</v>
      </c>
      <c r="D32" s="10">
        <v>125.16</v>
      </c>
      <c r="E32" s="10">
        <v>0</v>
      </c>
      <c r="F32" s="40"/>
    </row>
    <row r="33" spans="1:6" ht="12.75" customHeight="1">
      <c r="A33" s="16" t="s">
        <v>219</v>
      </c>
      <c r="B33" s="16" t="s">
        <v>220</v>
      </c>
      <c r="C33" s="10">
        <v>15.11</v>
      </c>
      <c r="D33" s="10">
        <v>15.11</v>
      </c>
      <c r="E33" s="10">
        <v>0</v>
      </c>
      <c r="F33" s="40"/>
    </row>
    <row r="34" spans="1:6" ht="12.75" customHeight="1">
      <c r="A34" s="16" t="s">
        <v>221</v>
      </c>
      <c r="B34" s="16" t="s">
        <v>222</v>
      </c>
      <c r="C34" s="10">
        <v>2</v>
      </c>
      <c r="D34" s="10">
        <v>2</v>
      </c>
      <c r="E34" s="10">
        <v>0</v>
      </c>
      <c r="F34" s="40"/>
    </row>
    <row r="35" spans="1:6" ht="12.75" customHeight="1">
      <c r="A35" s="16" t="s">
        <v>223</v>
      </c>
      <c r="B35" s="16" t="s">
        <v>224</v>
      </c>
      <c r="C35" s="10">
        <v>32.049999999999997</v>
      </c>
      <c r="D35" s="10">
        <v>0</v>
      </c>
      <c r="E35" s="10">
        <v>32.049999999999997</v>
      </c>
      <c r="F35" s="40"/>
    </row>
    <row r="36" spans="1:6" ht="12.75" customHeight="1">
      <c r="A36" s="16" t="s">
        <v>225</v>
      </c>
      <c r="B36" s="16" t="s">
        <v>226</v>
      </c>
      <c r="C36" s="10">
        <v>32.049999999999997</v>
      </c>
      <c r="D36" s="10">
        <v>0</v>
      </c>
      <c r="E36" s="10">
        <v>32.049999999999997</v>
      </c>
      <c r="F36" s="40"/>
    </row>
  </sheetData>
  <phoneticPr fontId="0" type="noConversion"/>
  <printOptions horizontalCentered="1"/>
  <pageMargins left="0.59" right="0.59" top="0.79" bottom="0.79" header="0.5" footer="0.5"/>
  <pageSetup paperSize="9" scale="95" fitToHeight="1000" orientation="landscape" verticalDpi="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14</vt:i4>
      </vt:variant>
      <vt:variant>
        <vt:lpstr>命名范围</vt:lpstr>
      </vt:variant>
      <vt:variant>
        <vt:i4>27</vt:i4>
      </vt:variant>
    </vt:vector>
  </HeadingPairs>
  <TitlesOfParts>
    <vt:vector size="41" baseType="lpstr">
      <vt:lpstr>封面</vt:lpstr>
      <vt:lpstr>部门综合预算收支总表</vt:lpstr>
      <vt:lpstr>部门综合预算收入总表</vt:lpstr>
      <vt:lpstr>部门综合预算支出总表</vt:lpstr>
      <vt:lpstr>部门综合预算财政拨款收支总表</vt:lpstr>
      <vt:lpstr>部门综合预算一般公共预算支出明细表（按功能科目分）</vt:lpstr>
      <vt:lpstr>部门综合预算一般公共预算支出明细表（按经济分类科目分）</vt:lpstr>
      <vt:lpstr>部门综合预算一般公共预算基本支出明细表（按功能科目分）</vt:lpstr>
      <vt:lpstr>部门综合预一般公共预算基本支出明细表（按经济分类科目分）</vt:lpstr>
      <vt:lpstr>部门综合预算政府性基金收支表</vt:lpstr>
      <vt:lpstr>部门综合预算专项业务经费支出表</vt:lpstr>
      <vt:lpstr>部门管理的专项资金（未分解部分）预算表</vt:lpstr>
      <vt:lpstr>部门综合预算政府采购（资产配置、购买服务）预算表</vt:lpstr>
      <vt:lpstr>部门综合预算一般公共预算拨款“三公”经费、会议费、培训费表</vt:lpstr>
      <vt:lpstr>'部门管理的专项资金（未分解部分）预算表'!Print_Area</vt:lpstr>
      <vt:lpstr>部门综合预算财政拨款收支总表!Print_Area</vt:lpstr>
      <vt:lpstr>部门综合预算收入总表!Print_Area</vt:lpstr>
      <vt:lpstr>部门综合预算收支总表!Print_Area</vt:lpstr>
      <vt:lpstr>部门综合预算一般公共预算拨款“三公”经费、会议费、培训费表!Print_Area</vt:lpstr>
      <vt:lpstr>'部门综合预算一般公共预算基本支出明细表（按功能科目分）'!Print_Area</vt:lpstr>
      <vt:lpstr>'部门综合预算一般公共预算支出明细表（按功能科目分）'!Print_Area</vt:lpstr>
      <vt:lpstr>'部门综合预算一般公共预算支出明细表（按经济分类科目分）'!Print_Area</vt:lpstr>
      <vt:lpstr>'部门综合预算政府采购（资产配置、购买服务）预算表'!Print_Area</vt:lpstr>
      <vt:lpstr>部门综合预算政府性基金收支表!Print_Area</vt:lpstr>
      <vt:lpstr>部门综合预算支出总表!Print_Area</vt:lpstr>
      <vt:lpstr>部门综合预算专项业务经费支出表!Print_Area</vt:lpstr>
      <vt:lpstr>'部门综合预一般公共预算基本支出明细表（按经济分类科目分）'!Print_Area</vt:lpstr>
      <vt:lpstr>封面!Print_Area</vt:lpstr>
      <vt:lpstr>'部门管理的专项资金（未分解部分）预算表'!Print_Titles</vt:lpstr>
      <vt:lpstr>部门综合预算财政拨款收支总表!Print_Titles</vt:lpstr>
      <vt:lpstr>部门综合预算收入总表!Print_Titles</vt:lpstr>
      <vt:lpstr>部门综合预算收支总表!Print_Titles</vt:lpstr>
      <vt:lpstr>部门综合预算一般公共预算拨款“三公”经费、会议费、培训费表!Print_Titles</vt:lpstr>
      <vt:lpstr>'部门综合预算一般公共预算基本支出明细表（按功能科目分）'!Print_Titles</vt:lpstr>
      <vt:lpstr>'部门综合预算一般公共预算支出明细表（按功能科目分）'!Print_Titles</vt:lpstr>
      <vt:lpstr>'部门综合预算一般公共预算支出明细表（按经济分类科目分）'!Print_Titles</vt:lpstr>
      <vt:lpstr>'部门综合预算政府采购（资产配置、购买服务）预算表'!Print_Titles</vt:lpstr>
      <vt:lpstr>部门综合预算政府性基金收支表!Print_Titles</vt:lpstr>
      <vt:lpstr>部门综合预算支出总表!Print_Titles</vt:lpstr>
      <vt:lpstr>部门综合预算专项业务经费支出表!Print_Titles</vt:lpstr>
      <vt:lpstr>'部门综合预一般公共预算基本支出明细表（按经济分类科目分）'!Print_Titles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/>
  <dcterms:created xsi:type="dcterms:W3CDTF">2017-02-17T07:17:28Z</dcterms:created>
  <dcterms:modified xsi:type="dcterms:W3CDTF">2019-09-18T10:09:48Z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